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nita\Documents\Öbersetze\Chonde\Agglo Fribourg\Promotion économique\Demande subvention\"/>
    </mc:Choice>
  </mc:AlternateContent>
  <xr:revisionPtr revIDLastSave="0" documentId="13_ncr:1_{EC56F6E8-FF1A-464F-ACDE-40B115C0AEF6}" xr6:coauthVersionLast="47" xr6:coauthVersionMax="47" xr10:uidLastSave="{00000000-0000-0000-0000-000000000000}"/>
  <bookViews>
    <workbookView xWindow="28680" yWindow="-1935" windowWidth="29040" windowHeight="15720" firstSheet="3" activeTab="8" xr2:uid="{00000000-000D-0000-FFFF-FFFF00000000}"/>
  </bookViews>
  <sheets>
    <sheet name="Projektfrist" sheetId="2" r:id="rId1"/>
    <sheet name="Kostenübersicht" sheetId="1" r:id="rId2"/>
    <sheet name="I Eigenleistung" sheetId="3" r:id="rId3"/>
    <sheet name="II Landerwerb" sheetId="4" r:id="rId4"/>
    <sheet name="III Übrige nicht MWST-pflichti" sheetId="5" r:id="rId5"/>
    <sheet name="IV Pflanzenlieferung" sheetId="6" r:id="rId6"/>
    <sheet name="V Bauarbeiten 2011–2017" sheetId="7" r:id="rId7"/>
    <sheet name="V Bauarbeiten ab 2018" sheetId="11" r:id="rId8"/>
    <sheet name="VI Honorare bis 31.12.10" sheetId="8" r:id="rId9"/>
    <sheet name="VI Honorare 2011–2017" sheetId="9" r:id="rId10"/>
    <sheet name="VI Honorare ab 2018" sheetId="12" r:id="rId11"/>
    <sheet name="Einnahmen " sheetId="10" r:id="rId12"/>
  </sheets>
  <definedNames>
    <definedName name="_xlnm._FilterDatabase" localSheetId="11" hidden="1">'Einnahmen '!$A$7:$G$7</definedName>
    <definedName name="_xlnm._FilterDatabase" localSheetId="2" hidden="1">'I Eigenleistung'!$A$7:$G$7</definedName>
    <definedName name="_xlnm._FilterDatabase" localSheetId="3" hidden="1">'II Landerwerb'!$A$7:$G$7</definedName>
    <definedName name="_xlnm._FilterDatabase" localSheetId="4" hidden="1">'III Übrige nicht MWST-pflichti'!$A$7:$G$7</definedName>
    <definedName name="_xlnm._FilterDatabase" localSheetId="5" hidden="1">'IV Pflanzenlieferung'!$A$7:$G$7</definedName>
    <definedName name="_xlnm._FilterDatabase" localSheetId="6" hidden="1">'V Bauarbeiten 2011–2017'!$A$7:$G$7</definedName>
    <definedName name="_xlnm._FilterDatabase" localSheetId="7" hidden="1">'V Bauarbeiten ab 2018'!$A$7:$G$7</definedName>
    <definedName name="_xlnm._FilterDatabase" localSheetId="9" hidden="1">'VI Honorare 2011–2017'!$A$7:$G$7</definedName>
    <definedName name="_xlnm._FilterDatabase" localSheetId="10" hidden="1">'VI Honorare ab 2018'!$A$7:$G$7</definedName>
    <definedName name="_xlnm._FilterDatabase" localSheetId="8" hidden="1">'VI Honorare bis 31.12.10'!$A$7:$G$7</definedName>
    <definedName name="_xlnm.Print_Area" localSheetId="11">'Einnahmen '!$A$1:$G$28</definedName>
    <definedName name="_xlnm.Print_Area" localSheetId="2">'I Eigenleistung'!$A$1:$G$26</definedName>
    <definedName name="_xlnm.Print_Area" localSheetId="3">'II Landerwerb'!$A$1:$G$29</definedName>
    <definedName name="_xlnm.Print_Area" localSheetId="4">'III Übrige nicht MWST-pflichti'!$A$1:$G$28</definedName>
    <definedName name="_xlnm.Print_Area" localSheetId="5">'IV Pflanzenlieferung'!$A$1:$G$31</definedName>
    <definedName name="_xlnm.Print_Area" localSheetId="6">'V Bauarbeiten 2011–2017'!$A$1:$G$28</definedName>
    <definedName name="_xlnm.Print_Area" localSheetId="7">'V Bauarbeiten ab 2018'!$A$1:$G$27</definedName>
    <definedName name="_xlnm.Print_Area" localSheetId="9">'VI Honorare 2011–2017'!$A$1:$G$24</definedName>
    <definedName name="_xlnm.Print_Area" localSheetId="10">'VI Honorare ab 2018'!$A$1:$G$26</definedName>
    <definedName name="_xlnm.Print_Area" localSheetId="8">'VI Honorare bis 31.12.10'!$A$1:$G$29</definedName>
    <definedName name="_xlnm.Print_Titles" localSheetId="11">'Einnahmen '!$1:$7</definedName>
    <definedName name="_xlnm.Print_Titles" localSheetId="2">'I Eigenleistung'!$1:$7</definedName>
    <definedName name="_xlnm.Print_Titles" localSheetId="3">'II Landerwerb'!$1:$7</definedName>
    <definedName name="_xlnm.Print_Titles" localSheetId="4">'III Übrige nicht MWST-pflichti'!$1:$7</definedName>
    <definedName name="_xlnm.Print_Titles" localSheetId="5">'IV Pflanzenlieferung'!$1:$7</definedName>
    <definedName name="_xlnm.Print_Titles" localSheetId="6">'V Bauarbeiten 2011–2017'!$1:$7</definedName>
    <definedName name="_xlnm.Print_Titles" localSheetId="7">'V Bauarbeiten ab 2018'!$1:$7</definedName>
    <definedName name="_xlnm.Print_Titles" localSheetId="9">'VI Honorare 2011–2017'!$1:$7</definedName>
    <definedName name="_xlnm.Print_Titles" localSheetId="10">'VI Honorare ab 2018'!$1:$7</definedName>
    <definedName name="_xlnm.Print_Titles" localSheetId="8">'VI Honorare bis 31.12.10'!$1:$7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F17" i="3"/>
  <c r="I8" i="1" s="1"/>
  <c r="F25" i="12"/>
  <c r="I18" i="1" s="1"/>
  <c r="F27" i="11"/>
  <c r="I14" i="1" s="1"/>
  <c r="F16" i="10"/>
  <c r="F23" i="9"/>
  <c r="I17" i="1" s="1"/>
  <c r="F18" i="8"/>
  <c r="I16" i="1" s="1"/>
  <c r="F28" i="7"/>
  <c r="I13" i="1" s="1"/>
  <c r="F16" i="6"/>
  <c r="I11" i="1" s="1"/>
  <c r="F14" i="5"/>
  <c r="I10" i="1" s="1"/>
  <c r="F14" i="4"/>
  <c r="I9" i="1" s="1"/>
  <c r="I19" i="1" l="1"/>
  <c r="I21" i="1" s="1"/>
  <c r="L8" i="1"/>
  <c r="N8" i="1" s="1"/>
  <c r="L9" i="1"/>
  <c r="N9" i="1" s="1"/>
  <c r="L10" i="1"/>
  <c r="N10" i="1" s="1"/>
  <c r="L11" i="1"/>
  <c r="N11" i="1" s="1"/>
  <c r="L13" i="1"/>
  <c r="N13" i="1" s="1"/>
  <c r="L14" i="1"/>
  <c r="N14" i="1"/>
  <c r="L16" i="1"/>
  <c r="N16" i="1" s="1"/>
  <c r="L17" i="1"/>
  <c r="N17" i="1" s="1"/>
  <c r="L18" i="1"/>
  <c r="N18" i="1" s="1"/>
  <c r="N20" i="1"/>
  <c r="F20" i="1"/>
  <c r="G19" i="1"/>
  <c r="F18" i="1"/>
  <c r="F17" i="1"/>
  <c r="F16" i="1"/>
  <c r="F14" i="1"/>
  <c r="F13" i="1"/>
  <c r="F11" i="1"/>
  <c r="F10" i="1"/>
  <c r="F9" i="1"/>
  <c r="F8" i="1"/>
  <c r="F19" i="1" l="1"/>
  <c r="G21" i="1"/>
  <c r="F21" i="1" s="1"/>
  <c r="N19" i="1"/>
  <c r="N21" i="1" s="1"/>
  <c r="L19" i="1"/>
  <c r="L21" i="1" s="1"/>
</calcChain>
</file>

<file path=xl/sharedStrings.xml><?xml version="1.0" encoding="utf-8"?>
<sst xmlns="http://schemas.openxmlformats.org/spreadsheetml/2006/main" count="142" uniqueCount="59">
  <si>
    <t>Termine des Projekts</t>
  </si>
  <si>
    <r>
      <rPr>
        <b/>
        <sz val="10"/>
        <color theme="1"/>
        <rFont val="Arial Narrow"/>
        <family val="2"/>
      </rPr>
      <t xml:space="preserve">Baubewilligung
</t>
    </r>
    <r>
      <rPr>
        <sz val="10"/>
        <color rgb="FF000000"/>
        <rFont val="Arial Narrow"/>
        <family val="2"/>
      </rPr>
      <t>(Stichtag)</t>
    </r>
  </si>
  <si>
    <r>
      <rPr>
        <b/>
        <sz val="10"/>
        <color theme="1"/>
        <rFont val="Arial Narrow"/>
        <family val="2"/>
      </rPr>
      <t xml:space="preserve">Beginn
der Arbeiten 
</t>
    </r>
    <r>
      <rPr>
        <sz val="10"/>
        <color rgb="FF000000"/>
        <rFont val="Arial Narrow"/>
        <family val="2"/>
      </rPr>
      <t>(Stichtag)</t>
    </r>
  </si>
  <si>
    <r>
      <rPr>
        <b/>
        <sz val="10"/>
        <color theme="1"/>
        <rFont val="Arial Narrow"/>
        <family val="2"/>
      </rPr>
      <t xml:space="preserve">Inbetriebnahme
</t>
    </r>
    <r>
      <rPr>
        <sz val="10"/>
        <color rgb="FF000000"/>
        <rFont val="Arial Narrow"/>
        <family val="2"/>
      </rPr>
      <t>(Stichtag)</t>
    </r>
  </si>
  <si>
    <r>
      <rPr>
        <b/>
        <sz val="10"/>
        <color theme="1"/>
        <rFont val="Arial Narrow"/>
        <family val="2"/>
      </rPr>
      <t xml:space="preserve">Ende
des Projekts
</t>
    </r>
    <r>
      <rPr>
        <sz val="10"/>
        <color rgb="FF000000"/>
        <rFont val="Arial Narrow"/>
        <family val="2"/>
      </rPr>
      <t>(Stichtag)</t>
    </r>
  </si>
  <si>
    <t>(Datum: MM.JJJJ)</t>
  </si>
  <si>
    <t>Tatsächliche Kosten</t>
  </si>
  <si>
    <t>Total der Kosten</t>
  </si>
  <si>
    <t>Nicht anrechenbare Kosten</t>
  </si>
  <si>
    <t>Anrechenbare Kosten</t>
  </si>
  <si>
    <t>Positionen</t>
  </si>
  <si>
    <r>
      <rPr>
        <sz val="10"/>
        <color theme="1"/>
        <rFont val="Arial"/>
        <family val="2"/>
      </rPr>
      <t xml:space="preserve">Total CHF
</t>
    </r>
    <r>
      <rPr>
        <sz val="8"/>
        <color rgb="FF000000"/>
        <rFont val="Arial"/>
        <family val="2"/>
      </rPr>
      <t>inkl. Teuerung und MWST</t>
    </r>
  </si>
  <si>
    <t>MWST %</t>
  </si>
  <si>
    <t>MWST CHF</t>
  </si>
  <si>
    <r>
      <rPr>
        <sz val="10"/>
        <color theme="1"/>
        <rFont val="Arial"/>
        <family val="2"/>
      </rPr>
      <t xml:space="preserve">Netto CHF
</t>
    </r>
    <r>
      <rPr>
        <sz val="8"/>
        <color rgb="FF000000"/>
        <rFont val="Arial"/>
        <family val="2"/>
      </rPr>
      <t>inkl. Teuerung, ohne MWST</t>
    </r>
  </si>
  <si>
    <t>I.    Eigenleistung</t>
  </si>
  <si>
    <t>II.   Landerwerb</t>
  </si>
  <si>
    <t>III.   Übrige nicht MWST-pflichtige Kosten</t>
  </si>
  <si>
    <t>IV.  Pflanzenlieferung</t>
  </si>
  <si>
    <t xml:space="preserve">      Rechnungsperiode vom 1. Januar 2011 bis 31. Dezember 2017</t>
  </si>
  <si>
    <t xml:space="preserve">      Rechnungsperiode ab 1. Januar 2018</t>
  </si>
  <si>
    <t>VI.  Projektierung und Bauleitung</t>
  </si>
  <si>
    <t xml:space="preserve"> </t>
  </si>
  <si>
    <t xml:space="preserve">      Rechnungsperiode bis 31. Dezember 2020</t>
  </si>
  <si>
    <t>Zwischentotal (I. bis VI.)</t>
  </si>
  <si>
    <t>KC7</t>
  </si>
  <si>
    <t>X3</t>
  </si>
  <si>
    <t>Einnahmen (Erträge)</t>
  </si>
  <si>
    <t>KC8</t>
  </si>
  <si>
    <t>tatsächlich</t>
  </si>
  <si>
    <t>Total</t>
  </si>
  <si>
    <t>X1</t>
  </si>
  <si>
    <t xml:space="preserve">In diese Tabelle sind einzig die nicht anrechenbaren Kosten einzutragen. Die anrechenbaren Kosten müssen detailliert und nach Rechnungen im Tab der entsprechenden Position aufgeführt werden. </t>
  </si>
  <si>
    <t>I.	Eigenleistung</t>
  </si>
  <si>
    <t xml:space="preserve">Datum </t>
  </si>
  <si>
    <t>Auftragnehmer/in / Zulieferer</t>
  </si>
  <si>
    <t>Buchungstext</t>
  </si>
  <si>
    <t>Rechnungsnr.</t>
  </si>
  <si>
    <t>Ausgaben CHF</t>
  </si>
  <si>
    <t>Total anrechenbare Kosten Eigenleistung</t>
  </si>
  <si>
    <t>In diese Tabelle sind die Rechnungen (ohne MWST) der anrechenbaren Kosten, die bezahlt wurden, einzutragen.</t>
  </si>
  <si>
    <t>II. Landerwerb</t>
  </si>
  <si>
    <t>III. Übrige nicht MWST-pflichtige Kosten</t>
  </si>
  <si>
    <t>Total anrechenbare Kosten Übrige nicht MWST-pflichtige Kosten</t>
  </si>
  <si>
    <t>IV. Pflanzenlieferung</t>
  </si>
  <si>
    <t>Total anrechenbare Kosten Pflanzenlieferung</t>
  </si>
  <si>
    <t>In diese Tabelle sind die Rechnungen (inkl. MWST) der anrechenbaren Kosten, die bezahlt wurden, einzutragen.</t>
  </si>
  <si>
    <t>V. Bau- und Nebenarbeiten vom 1. Januar 2011 bis 31. Dezember 2017</t>
  </si>
  <si>
    <t>Total anrechenbare Kosten Bau- und Nebenarbeiten</t>
  </si>
  <si>
    <t>V. Bau- und Nebenarbeiten ab 1. Januar 2018</t>
  </si>
  <si>
    <t>VI. Projektierung und Bauleitung bis 31.12.2010</t>
  </si>
  <si>
    <t>VI. Projektierung und Bauleitung ab 1.1.2011</t>
  </si>
  <si>
    <t>Total anrechenbare Kosten Projektierung und Bauleitung ab 1.1.2011</t>
  </si>
  <si>
    <t>VI. Projektierung und Bauleitung ab 1.1.2018</t>
  </si>
  <si>
    <t>Total anrechenbare Kosten Einnahmen (Erträge)</t>
  </si>
  <si>
    <t>Saldo</t>
  </si>
  <si>
    <t>V.   Bau- und Nebenarbeiten</t>
  </si>
  <si>
    <t>Total anrechenbare Kosten Landerwerb</t>
  </si>
  <si>
    <t>Total anrechenbare Kosten Projektierung und Bauleitung bis 31.12.2010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</si>
</sst>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* #,##0.00\ _C_H_F_-;\-* #,##0.00\ _C_H_F_-;_-* &quot;-&quot;??\ _C_H_F_-;_-@_-"/>
    <numFmt numFmtId="165" formatCode="0.0%"/>
    <numFmt numFmtId="166" formatCode="mm/yyyy"/>
    <numFmt numFmtId="167" formatCode="#,##0.00_ ;[Red]\-#,##0.00\ "/>
    <numFmt numFmtId="168" formatCode="_ * #,##0.000_ ;_ * \-#,##0.0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2" borderId="19" xfId="2" applyFont="1" applyFill="1" applyBorder="1" applyAlignment="1" applyProtection="1">
      <alignment horizontal="right" vertical="center" wrapText="1"/>
    </xf>
    <xf numFmtId="0" fontId="4" fillId="3" borderId="20" xfId="2" applyFont="1" applyFill="1" applyBorder="1" applyAlignment="1" applyProtection="1">
      <alignment horizontal="right" vertical="center" wrapText="1"/>
    </xf>
    <xf numFmtId="0" fontId="4" fillId="4" borderId="22" xfId="2" applyFont="1" applyFill="1" applyBorder="1" applyAlignment="1" applyProtection="1">
      <alignment horizontal="right" vertical="center" wrapText="1"/>
    </xf>
    <xf numFmtId="0" fontId="4" fillId="4" borderId="23" xfId="2" applyFont="1" applyFill="1" applyBorder="1" applyAlignment="1" applyProtection="1">
      <alignment horizontal="right" vertical="center" wrapText="1"/>
    </xf>
    <xf numFmtId="0" fontId="4" fillId="4" borderId="21" xfId="2" applyFont="1" applyFill="1" applyBorder="1" applyAlignment="1" applyProtection="1">
      <alignment horizontal="right" vertical="center" wrapText="1"/>
    </xf>
    <xf numFmtId="3" fontId="4" fillId="2" borderId="28" xfId="1" applyNumberFormat="1" applyFont="1" applyFill="1" applyBorder="1" applyAlignment="1" applyProtection="1">
      <alignment horizontal="right" vertical="center" indent="1"/>
    </xf>
    <xf numFmtId="3" fontId="4" fillId="6" borderId="2" xfId="0" applyNumberFormat="1" applyFont="1" applyFill="1" applyBorder="1" applyAlignment="1" applyProtection="1">
      <alignment horizontal="right" vertical="center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</xf>
    <xf numFmtId="165" fontId="4" fillId="0" borderId="31" xfId="0" applyNumberFormat="1" applyFont="1" applyFill="1" applyBorder="1" applyAlignment="1" applyProtection="1">
      <alignment horizontal="center" vertical="center" wrapText="1"/>
    </xf>
    <xf numFmtId="165" fontId="4" fillId="0" borderId="32" xfId="0" applyNumberFormat="1" applyFont="1" applyFill="1" applyBorder="1" applyAlignment="1" applyProtection="1">
      <alignment horizontal="center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 indent="1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3" fontId="3" fillId="0" borderId="34" xfId="0" applyNumberFormat="1" applyFont="1" applyFill="1" applyBorder="1" applyAlignment="1" applyProtection="1">
      <alignment horizontal="right" vertical="center" wrapText="1" indent="1"/>
    </xf>
    <xf numFmtId="3" fontId="4" fillId="2" borderId="38" xfId="1" applyNumberFormat="1" applyFont="1" applyFill="1" applyBorder="1" applyAlignment="1" applyProtection="1">
      <alignment horizontal="right" vertical="center" indent="1"/>
    </xf>
    <xf numFmtId="3" fontId="4" fillId="6" borderId="36" xfId="0" applyNumberFormat="1" applyFont="1" applyFill="1" applyBorder="1" applyAlignment="1" applyProtection="1">
      <alignment horizontal="right" vertical="center" indent="1"/>
      <protection locked="0"/>
    </xf>
    <xf numFmtId="3" fontId="4" fillId="0" borderId="39" xfId="0" applyNumberFormat="1" applyFont="1" applyFill="1" applyBorder="1" applyAlignment="1" applyProtection="1">
      <alignment horizontal="right" vertical="center" wrapText="1" indent="1"/>
    </xf>
    <xf numFmtId="165" fontId="4" fillId="0" borderId="41" xfId="0" applyNumberFormat="1" applyFont="1" applyFill="1" applyBorder="1" applyAlignment="1" applyProtection="1">
      <alignment horizontal="center" vertical="center" wrapText="1"/>
    </xf>
    <xf numFmtId="165" fontId="4" fillId="0" borderId="42" xfId="0" applyNumberFormat="1" applyFont="1" applyFill="1" applyBorder="1" applyAlignment="1" applyProtection="1">
      <alignment horizontal="center" vertical="center" wrapText="1"/>
    </xf>
    <xf numFmtId="3" fontId="3" fillId="0" borderId="40" xfId="0" applyNumberFormat="1" applyFont="1" applyFill="1" applyBorder="1" applyAlignment="1" applyProtection="1">
      <alignment horizontal="right" vertical="center" wrapText="1" indent="1"/>
    </xf>
    <xf numFmtId="3" fontId="3" fillId="0" borderId="36" xfId="0" applyNumberFormat="1" applyFont="1" applyFill="1" applyBorder="1" applyAlignment="1" applyProtection="1">
      <alignment horizontal="right" vertical="center" wrapText="1"/>
    </xf>
    <xf numFmtId="3" fontId="4" fillId="0" borderId="46" xfId="1" applyNumberFormat="1" applyFont="1" applyFill="1" applyBorder="1" applyAlignment="1" applyProtection="1">
      <alignment horizontal="right" vertical="center" indent="1"/>
    </xf>
    <xf numFmtId="3" fontId="4" fillId="0" borderId="0" xfId="0" applyNumberFormat="1" applyFont="1" applyFill="1" applyBorder="1" applyAlignment="1" applyProtection="1">
      <alignment horizontal="right" vertical="center" indent="1"/>
    </xf>
    <xf numFmtId="3" fontId="4" fillId="0" borderId="47" xfId="0" applyNumberFormat="1" applyFont="1" applyFill="1" applyBorder="1" applyAlignment="1" applyProtection="1">
      <alignment horizontal="right" vertical="center" wrapText="1" indent="1"/>
    </xf>
    <xf numFmtId="3" fontId="3" fillId="0" borderId="48" xfId="0" applyNumberFormat="1" applyFont="1" applyFill="1" applyBorder="1" applyAlignment="1" applyProtection="1">
      <alignment horizontal="right" vertical="center" wrapText="1" indent="1"/>
    </xf>
    <xf numFmtId="165" fontId="4" fillId="0" borderId="49" xfId="0" applyNumberFormat="1" applyFont="1" applyFill="1" applyBorder="1" applyAlignment="1" applyProtection="1">
      <alignment horizontal="center" vertical="center" wrapText="1"/>
    </xf>
    <xf numFmtId="165" fontId="4" fillId="0" borderId="5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0" borderId="51" xfId="0" applyNumberFormat="1" applyFont="1" applyFill="1" applyBorder="1" applyAlignment="1" applyProtection="1">
      <alignment horizontal="right" vertical="center" wrapText="1" indent="1"/>
    </xf>
    <xf numFmtId="3" fontId="4" fillId="6" borderId="34" xfId="0" applyNumberFormat="1" applyFont="1" applyFill="1" applyBorder="1" applyAlignment="1" applyProtection="1">
      <alignment horizontal="right" vertical="center" inden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</xf>
    <xf numFmtId="3" fontId="4" fillId="6" borderId="15" xfId="0" applyNumberFormat="1" applyFont="1" applyFill="1" applyBorder="1" applyAlignment="1" applyProtection="1">
      <alignment horizontal="right" vertical="center" inden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 indent="1"/>
    </xf>
    <xf numFmtId="165" fontId="4" fillId="0" borderId="54" xfId="0" applyNumberFormat="1" applyFont="1" applyFill="1" applyBorder="1" applyAlignment="1" applyProtection="1">
      <alignment horizontal="center" vertical="center" wrapText="1"/>
    </xf>
    <xf numFmtId="165" fontId="4" fillId="0" borderId="55" xfId="0" applyNumberFormat="1" applyFont="1" applyFill="1" applyBorder="1" applyAlignment="1" applyProtection="1">
      <alignment horizontal="center" vertical="center" wrapText="1"/>
    </xf>
    <xf numFmtId="3" fontId="3" fillId="0" borderId="56" xfId="0" applyNumberFormat="1" applyFont="1" applyFill="1" applyBorder="1" applyAlignment="1" applyProtection="1">
      <alignment horizontal="right" vertical="center" wrapText="1" indent="1"/>
    </xf>
    <xf numFmtId="3" fontId="3" fillId="0" borderId="55" xfId="0" applyNumberFormat="1" applyFont="1" applyFill="1" applyBorder="1" applyAlignment="1" applyProtection="1">
      <alignment horizontal="right" vertical="center" wrapText="1"/>
    </xf>
    <xf numFmtId="3" fontId="4" fillId="0" borderId="57" xfId="1" applyNumberFormat="1" applyFont="1" applyFill="1" applyBorder="1" applyAlignment="1" applyProtection="1">
      <alignment horizontal="right" vertical="center" indent="1"/>
    </xf>
    <xf numFmtId="3" fontId="4" fillId="2" borderId="35" xfId="1" applyNumberFormat="1" applyFont="1" applyFill="1" applyBorder="1" applyAlignment="1" applyProtection="1">
      <alignment horizontal="right" vertical="center" indent="1"/>
    </xf>
    <xf numFmtId="3" fontId="4" fillId="6" borderId="58" xfId="0" applyNumberFormat="1" applyFont="1" applyFill="1" applyBorder="1" applyAlignment="1" applyProtection="1">
      <alignment horizontal="right" vertical="center" indent="1"/>
      <protection locked="0"/>
    </xf>
    <xf numFmtId="3" fontId="4" fillId="2" borderId="46" xfId="1" applyNumberFormat="1" applyFont="1" applyFill="1" applyBorder="1" applyAlignment="1" applyProtection="1">
      <alignment horizontal="right" vertical="center" indent="1"/>
    </xf>
    <xf numFmtId="3" fontId="4" fillId="6" borderId="0" xfId="0" applyNumberFormat="1" applyFont="1" applyFill="1" applyBorder="1" applyAlignment="1" applyProtection="1">
      <alignment horizontal="right" vertical="center" indent="1"/>
      <protection locked="0"/>
    </xf>
    <xf numFmtId="3" fontId="3" fillId="0" borderId="60" xfId="0" applyNumberFormat="1" applyFont="1" applyFill="1" applyBorder="1" applyAlignment="1" applyProtection="1">
      <alignment horizontal="right" vertical="center" wrapText="1" indent="1"/>
    </xf>
    <xf numFmtId="3" fontId="4" fillId="2" borderId="61" xfId="1" applyNumberFormat="1" applyFont="1" applyFill="1" applyBorder="1" applyAlignment="1" applyProtection="1">
      <alignment horizontal="right" vertical="center" indent="1"/>
    </xf>
    <xf numFmtId="3" fontId="4" fillId="0" borderId="62" xfId="1" applyNumberFormat="1" applyFont="1" applyFill="1" applyBorder="1" applyAlignment="1" applyProtection="1">
      <alignment horizontal="right" vertical="center" wrapText="1" indent="1"/>
    </xf>
    <xf numFmtId="3" fontId="3" fillId="7" borderId="63" xfId="0" applyNumberFormat="1" applyFont="1" applyFill="1" applyBorder="1" applyAlignment="1" applyProtection="1">
      <alignment horizontal="right" vertical="center"/>
    </xf>
    <xf numFmtId="0" fontId="3" fillId="0" borderId="64" xfId="0" applyFont="1" applyFill="1" applyBorder="1" applyAlignment="1" applyProtection="1">
      <alignment vertical="center"/>
    </xf>
    <xf numFmtId="4" fontId="3" fillId="7" borderId="64" xfId="0" applyNumberFormat="1" applyFont="1" applyFill="1" applyBorder="1" applyAlignment="1" applyProtection="1">
      <alignment horizontal="right" vertical="center"/>
    </xf>
    <xf numFmtId="3" fontId="3" fillId="0" borderId="64" xfId="0" applyNumberFormat="1" applyFont="1" applyFill="1" applyBorder="1" applyAlignment="1" applyProtection="1">
      <alignment horizontal="right" vertical="center"/>
    </xf>
    <xf numFmtId="3" fontId="4" fillId="0" borderId="65" xfId="1" applyNumberFormat="1" applyFont="1" applyFill="1" applyBorder="1" applyAlignment="1" applyProtection="1">
      <alignment horizontal="right" vertical="center" wrapText="1" indent="1"/>
    </xf>
    <xf numFmtId="3" fontId="4" fillId="6" borderId="17" xfId="0" applyNumberFormat="1" applyFont="1" applyFill="1" applyBorder="1" applyAlignment="1" applyProtection="1">
      <alignment horizontal="right" vertical="center" indent="1"/>
      <protection locked="0"/>
    </xf>
    <xf numFmtId="3" fontId="3" fillId="7" borderId="63" xfId="0" applyNumberFormat="1" applyFont="1" applyFill="1" applyBorder="1" applyAlignment="1" applyProtection="1">
      <alignment horizontal="right" vertical="center" wrapText="1"/>
    </xf>
    <xf numFmtId="165" fontId="4" fillId="0" borderId="66" xfId="0" applyNumberFormat="1" applyFont="1" applyFill="1" applyBorder="1" applyAlignment="1" applyProtection="1">
      <alignment horizontal="center" vertical="center" wrapText="1"/>
    </xf>
    <xf numFmtId="3" fontId="3" fillId="0" borderId="64" xfId="0" applyNumberFormat="1" applyFont="1" applyFill="1" applyBorder="1" applyAlignment="1" applyProtection="1">
      <alignment horizontal="right" vertical="center" wrapText="1" indent="1"/>
    </xf>
    <xf numFmtId="3" fontId="3" fillId="6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4" fillId="5" borderId="17" xfId="0" applyNumberFormat="1" applyFont="1" applyFill="1" applyBorder="1" applyAlignment="1" applyProtection="1">
      <alignment horizontal="right" vertical="center" indent="1"/>
    </xf>
    <xf numFmtId="3" fontId="3" fillId="5" borderId="67" xfId="0" applyNumberFormat="1" applyFont="1" applyFill="1" applyBorder="1" applyAlignment="1" applyProtection="1">
      <alignment horizontal="right" vertical="center" wrapText="1"/>
    </xf>
    <xf numFmtId="3" fontId="4" fillId="5" borderId="68" xfId="0" applyNumberFormat="1" applyFont="1" applyFill="1" applyBorder="1" applyAlignment="1" applyProtection="1">
      <alignment horizontal="right" vertical="center" indent="1"/>
    </xf>
    <xf numFmtId="165" fontId="4" fillId="0" borderId="69" xfId="0" applyNumberFormat="1" applyFont="1" applyFill="1" applyBorder="1" applyAlignment="1" applyProtection="1">
      <alignment horizontal="center" vertical="center" wrapText="1"/>
    </xf>
    <xf numFmtId="4" fontId="6" fillId="0" borderId="70" xfId="0" applyNumberFormat="1" applyFont="1" applyFill="1" applyBorder="1" applyAlignment="1" applyProtection="1">
      <alignment horizontal="right" vertical="center"/>
    </xf>
    <xf numFmtId="3" fontId="3" fillId="7" borderId="71" xfId="0" applyNumberFormat="1" applyFont="1" applyFill="1" applyBorder="1" applyAlignment="1" applyProtection="1">
      <alignment horizontal="center" vertical="center" wrapText="1"/>
    </xf>
    <xf numFmtId="3" fontId="4" fillId="5" borderId="72" xfId="0" applyNumberFormat="1" applyFont="1" applyFill="1" applyBorder="1" applyAlignment="1" applyProtection="1">
      <alignment horizontal="right" vertical="center" indent="1"/>
    </xf>
    <xf numFmtId="0" fontId="9" fillId="0" borderId="73" xfId="0" applyNumberFormat="1" applyFont="1" applyFill="1" applyBorder="1" applyAlignment="1" applyProtection="1">
      <alignment horizontal="center" vertical="top" wrapText="1"/>
    </xf>
    <xf numFmtId="166" fontId="10" fillId="8" borderId="7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2" applyNumberFormat="1" applyFont="1"/>
    <xf numFmtId="0" fontId="11" fillId="0" borderId="0" xfId="2" applyFont="1"/>
    <xf numFmtId="49" fontId="3" fillId="0" borderId="9" xfId="2" quotePrefix="1" applyNumberFormat="1" applyFont="1" applyBorder="1" applyAlignment="1">
      <alignment horizontal="left" vertical="center"/>
    </xf>
    <xf numFmtId="49" fontId="11" fillId="0" borderId="9" xfId="2" applyNumberFormat="1" applyFont="1" applyBorder="1" applyAlignment="1">
      <alignment vertical="center"/>
    </xf>
    <xf numFmtId="167" fontId="11" fillId="0" borderId="9" xfId="2" applyNumberFormat="1" applyFont="1" applyBorder="1" applyAlignment="1">
      <alignment vertical="center"/>
    </xf>
    <xf numFmtId="4" fontId="11" fillId="0" borderId="9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14" fontId="11" fillId="9" borderId="77" xfId="2" applyNumberFormat="1" applyFont="1" applyFill="1" applyBorder="1" applyAlignment="1">
      <alignment horizontal="left" vertical="center"/>
    </xf>
    <xf numFmtId="49" fontId="11" fillId="9" borderId="77" xfId="2" applyNumberFormat="1" applyFont="1" applyFill="1" applyBorder="1" applyAlignment="1">
      <alignment horizontal="left" vertical="center"/>
    </xf>
    <xf numFmtId="49" fontId="11" fillId="9" borderId="77" xfId="2" applyNumberFormat="1" applyFont="1" applyFill="1" applyBorder="1" applyAlignment="1">
      <alignment horizontal="right" vertical="center" wrapText="1"/>
    </xf>
    <xf numFmtId="167" fontId="11" fillId="9" borderId="77" xfId="2" applyNumberFormat="1" applyFont="1" applyFill="1" applyBorder="1" applyAlignment="1">
      <alignment horizontal="right" vertical="center" wrapText="1"/>
    </xf>
    <xf numFmtId="4" fontId="11" fillId="9" borderId="17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14" fontId="5" fillId="0" borderId="78" xfId="2" applyNumberFormat="1" applyFont="1" applyBorder="1" applyAlignment="1">
      <alignment horizontal="left" vertical="center"/>
    </xf>
    <xf numFmtId="49" fontId="5" fillId="0" borderId="78" xfId="2" applyNumberFormat="1" applyFont="1" applyBorder="1" applyAlignment="1">
      <alignment vertical="center"/>
    </xf>
    <xf numFmtId="49" fontId="5" fillId="0" borderId="78" xfId="2" applyNumberFormat="1" applyFont="1" applyBorder="1" applyAlignment="1">
      <alignment horizontal="right" vertical="center"/>
    </xf>
    <xf numFmtId="167" fontId="5" fillId="0" borderId="78" xfId="2" applyNumberFormat="1" applyFont="1" applyBorder="1" applyAlignment="1">
      <alignment vertical="center"/>
    </xf>
    <xf numFmtId="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14" fontId="5" fillId="0" borderId="79" xfId="2" applyNumberFormat="1" applyFont="1" applyBorder="1" applyAlignment="1">
      <alignment horizontal="left" vertical="center"/>
    </xf>
    <xf numFmtId="49" fontId="5" fillId="0" borderId="79" xfId="2" applyNumberFormat="1" applyFont="1" applyBorder="1" applyAlignment="1">
      <alignment vertical="center"/>
    </xf>
    <xf numFmtId="49" fontId="5" fillId="0" borderId="79" xfId="2" applyNumberFormat="1" applyFont="1" applyBorder="1" applyAlignment="1">
      <alignment horizontal="right" vertical="center"/>
    </xf>
    <xf numFmtId="167" fontId="5" fillId="0" borderId="79" xfId="2" applyNumberFormat="1" applyFont="1" applyBorder="1" applyAlignment="1">
      <alignment vertical="center"/>
    </xf>
    <xf numFmtId="49" fontId="5" fillId="10" borderId="68" xfId="2" applyNumberFormat="1" applyFont="1" applyFill="1" applyBorder="1" applyAlignment="1">
      <alignment vertical="center"/>
    </xf>
    <xf numFmtId="167" fontId="11" fillId="10" borderId="81" xfId="2" applyNumberFormat="1" applyFont="1" applyFill="1" applyBorder="1" applyAlignment="1">
      <alignment vertical="center"/>
    </xf>
    <xf numFmtId="4" fontId="5" fillId="10" borderId="68" xfId="2" applyNumberFormat="1" applyFont="1" applyFill="1" applyBorder="1" applyAlignment="1">
      <alignment vertical="center"/>
    </xf>
    <xf numFmtId="14" fontId="5" fillId="0" borderId="0" xfId="2" applyNumberFormat="1" applyFont="1" applyAlignment="1">
      <alignment horizontal="left"/>
    </xf>
    <xf numFmtId="49" fontId="5" fillId="0" borderId="0" xfId="2" applyNumberFormat="1" applyFont="1"/>
    <xf numFmtId="167" fontId="5" fillId="0" borderId="0" xfId="2" applyNumberFormat="1" applyFont="1"/>
    <xf numFmtId="4" fontId="5" fillId="0" borderId="0" xfId="2" applyNumberFormat="1" applyFont="1"/>
    <xf numFmtId="0" fontId="5" fillId="0" borderId="0" xfId="2" applyFont="1"/>
    <xf numFmtId="14" fontId="11" fillId="0" borderId="0" xfId="2" applyNumberFormat="1" applyFont="1" applyAlignment="1">
      <alignment horizontal="left"/>
    </xf>
    <xf numFmtId="4" fontId="12" fillId="0" borderId="0" xfId="2" applyNumberFormat="1" applyFont="1"/>
    <xf numFmtId="0" fontId="12" fillId="0" borderId="0" xfId="2" applyFont="1"/>
    <xf numFmtId="49" fontId="5" fillId="0" borderId="78" xfId="5" applyNumberFormat="1" applyFont="1" applyBorder="1" applyAlignment="1">
      <alignment horizontal="right" vertical="center"/>
    </xf>
    <xf numFmtId="43" fontId="5" fillId="0" borderId="78" xfId="2" applyNumberFormat="1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43" fontId="5" fillId="0" borderId="79" xfId="2" applyNumberFormat="1" applyFont="1" applyBorder="1" applyAlignment="1">
      <alignment vertical="center"/>
    </xf>
    <xf numFmtId="167" fontId="11" fillId="10" borderId="71" xfId="2" applyNumberFormat="1" applyFont="1" applyFill="1" applyBorder="1" applyAlignment="1">
      <alignment vertical="center"/>
    </xf>
    <xf numFmtId="43" fontId="5" fillId="0" borderId="78" xfId="5" applyNumberFormat="1" applyFont="1" applyBorder="1" applyAlignment="1">
      <alignment vertical="center"/>
    </xf>
    <xf numFmtId="49" fontId="5" fillId="0" borderId="79" xfId="5" applyNumberFormat="1" applyFont="1" applyBorder="1" applyAlignment="1">
      <alignment horizontal="right" vertical="center"/>
    </xf>
    <xf numFmtId="43" fontId="5" fillId="0" borderId="79" xfId="5" applyFont="1" applyBorder="1" applyAlignment="1">
      <alignment vertical="center"/>
    </xf>
    <xf numFmtId="14" fontId="5" fillId="0" borderId="78" xfId="6" applyNumberFormat="1" applyFont="1" applyBorder="1" applyAlignment="1">
      <alignment horizontal="left" vertical="center"/>
    </xf>
    <xf numFmtId="167" fontId="5" fillId="0" borderId="78" xfId="6" applyNumberFormat="1" applyFont="1" applyBorder="1" applyAlignment="1">
      <alignment vertical="center"/>
    </xf>
    <xf numFmtId="14" fontId="5" fillId="0" borderId="79" xfId="6" applyNumberFormat="1" applyFont="1" applyBorder="1" applyAlignment="1">
      <alignment horizontal="left" vertical="center"/>
    </xf>
    <xf numFmtId="49" fontId="5" fillId="0" borderId="78" xfId="6" applyNumberFormat="1" applyFont="1" applyBorder="1" applyAlignment="1">
      <alignment vertical="center"/>
    </xf>
    <xf numFmtId="49" fontId="5" fillId="0" borderId="78" xfId="6" applyNumberFormat="1" applyFont="1" applyBorder="1" applyAlignment="1">
      <alignment horizontal="right" vertical="center"/>
    </xf>
    <xf numFmtId="168" fontId="5" fillId="0" borderId="79" xfId="2" applyNumberFormat="1" applyFont="1" applyBorder="1" applyAlignment="1">
      <alignment horizontal="right" vertical="center"/>
    </xf>
    <xf numFmtId="49" fontId="5" fillId="10" borderId="68" xfId="2" applyNumberFormat="1" applyFont="1" applyFill="1" applyBorder="1" applyAlignment="1">
      <alignment horizontal="right" vertical="center"/>
    </xf>
    <xf numFmtId="0" fontId="5" fillId="0" borderId="78" xfId="2" applyFont="1" applyBorder="1" applyAlignment="1">
      <alignment vertical="center"/>
    </xf>
    <xf numFmtId="0" fontId="9" fillId="0" borderId="74" xfId="0" applyNumberFormat="1" applyFont="1" applyFill="1" applyBorder="1" applyAlignment="1" applyProtection="1">
      <alignment horizontal="center" vertical="top" wrapText="1"/>
    </xf>
    <xf numFmtId="166" fontId="10" fillId="8" borderId="8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2" applyNumberFormat="1" applyFont="1" applyFill="1" applyAlignment="1">
      <alignment wrapText="1"/>
    </xf>
    <xf numFmtId="0" fontId="11" fillId="0" borderId="0" xfId="2" applyFont="1" applyFill="1" applyAlignment="1">
      <alignment wrapText="1"/>
    </xf>
    <xf numFmtId="3" fontId="3" fillId="11" borderId="30" xfId="2" applyNumberFormat="1" applyFont="1" applyFill="1" applyBorder="1" applyAlignment="1" applyProtection="1">
      <alignment horizontal="right" vertical="center" wrapText="1" indent="1"/>
      <protection locked="0"/>
    </xf>
    <xf numFmtId="3" fontId="3" fillId="12" borderId="40" xfId="2" applyNumberFormat="1" applyFont="1" applyFill="1" applyBorder="1" applyAlignment="1" applyProtection="1">
      <alignment horizontal="right" vertical="center" wrapText="1" indent="1"/>
      <protection locked="0"/>
    </xf>
    <xf numFmtId="3" fontId="3" fillId="13" borderId="40" xfId="2" applyNumberFormat="1" applyFont="1" applyFill="1" applyBorder="1" applyAlignment="1" applyProtection="1">
      <alignment horizontal="right" vertical="center" wrapText="1" indent="1"/>
      <protection locked="0"/>
    </xf>
    <xf numFmtId="3" fontId="3" fillId="14" borderId="40" xfId="2" applyNumberFormat="1" applyFont="1" applyFill="1" applyBorder="1" applyAlignment="1" applyProtection="1">
      <alignment horizontal="right" vertical="center" wrapText="1" indent="1"/>
      <protection locked="0"/>
    </xf>
    <xf numFmtId="49" fontId="3" fillId="15" borderId="9" xfId="2" quotePrefix="1" applyNumberFormat="1" applyFont="1" applyFill="1" applyBorder="1" applyAlignment="1">
      <alignment horizontal="left" vertical="center"/>
    </xf>
    <xf numFmtId="3" fontId="3" fillId="16" borderId="40" xfId="2" applyNumberFormat="1" applyFont="1" applyFill="1" applyBorder="1" applyAlignment="1" applyProtection="1">
      <alignment horizontal="right" vertical="center" wrapText="1" indent="1"/>
      <protection locked="0"/>
    </xf>
    <xf numFmtId="3" fontId="3" fillId="13" borderId="36" xfId="2" applyNumberFormat="1" applyFont="1" applyFill="1" applyBorder="1" applyAlignment="1" applyProtection="1">
      <alignment horizontal="right" vertical="center" wrapText="1" indent="1"/>
      <protection locked="0"/>
    </xf>
    <xf numFmtId="3" fontId="3" fillId="13" borderId="48" xfId="2" applyNumberFormat="1" applyFont="1" applyFill="1" applyBorder="1" applyAlignment="1" applyProtection="1">
      <alignment horizontal="right" vertical="center" wrapText="1" indent="1"/>
      <protection locked="0"/>
    </xf>
    <xf numFmtId="3" fontId="3" fillId="17" borderId="40" xfId="2" applyNumberFormat="1" applyFont="1" applyFill="1" applyBorder="1" applyAlignment="1" applyProtection="1">
      <alignment horizontal="right" vertical="center" wrapText="1" indent="1"/>
      <protection locked="0"/>
    </xf>
    <xf numFmtId="3" fontId="3" fillId="18" borderId="62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/>
    <xf numFmtId="0" fontId="7" fillId="0" borderId="76" xfId="0" applyNumberFormat="1" applyFont="1" applyBorder="1" applyAlignment="1" applyProtection="1">
      <alignment horizontal="center" vertical="center"/>
    </xf>
    <xf numFmtId="0" fontId="7" fillId="0" borderId="85" xfId="0" applyNumberFormat="1" applyFont="1" applyBorder="1" applyAlignment="1" applyProtection="1">
      <alignment horizontal="center" vertical="center"/>
    </xf>
    <xf numFmtId="0" fontId="7" fillId="0" borderId="86" xfId="0" applyNumberFormat="1" applyFont="1" applyBorder="1" applyAlignment="1" applyProtection="1">
      <alignment horizontal="center" vertical="center"/>
    </xf>
    <xf numFmtId="0" fontId="9" fillId="0" borderId="74" xfId="3" applyFont="1" applyFill="1" applyBorder="1" applyAlignment="1" applyProtection="1">
      <alignment horizontal="center" vertical="top" wrapText="1"/>
    </xf>
    <xf numFmtId="0" fontId="9" fillId="0" borderId="75" xfId="3" applyFont="1" applyFill="1" applyBorder="1" applyAlignment="1" applyProtection="1">
      <alignment horizontal="center" vertical="top" wrapText="1"/>
    </xf>
    <xf numFmtId="0" fontId="9" fillId="0" borderId="74" xfId="3" applyNumberFormat="1" applyFont="1" applyFill="1" applyBorder="1" applyAlignment="1" applyProtection="1">
      <alignment horizontal="center" vertical="top" wrapText="1"/>
    </xf>
    <xf numFmtId="0" fontId="9" fillId="0" borderId="75" xfId="3" applyNumberFormat="1" applyFont="1" applyFill="1" applyBorder="1" applyAlignment="1" applyProtection="1">
      <alignment horizontal="center" vertical="top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5" borderId="52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53" xfId="0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left" vertical="center" wrapText="1"/>
    </xf>
    <xf numFmtId="0" fontId="4" fillId="5" borderId="36" xfId="0" applyFont="1" applyFill="1" applyBorder="1" applyAlignment="1" applyProtection="1">
      <alignment horizontal="left" vertical="center" wrapText="1"/>
    </xf>
    <xf numFmtId="0" fontId="4" fillId="5" borderId="37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4" fillId="5" borderId="43" xfId="0" applyFont="1" applyFill="1" applyBorder="1" applyAlignment="1" applyProtection="1">
      <alignment horizontal="left" vertical="center" wrapText="1"/>
    </xf>
    <xf numFmtId="0" fontId="4" fillId="5" borderId="44" xfId="0" applyFont="1" applyFill="1" applyBorder="1" applyAlignment="1" applyProtection="1">
      <alignment horizontal="left" vertical="center" wrapText="1"/>
    </xf>
    <xf numFmtId="0" fontId="4" fillId="5" borderId="45" xfId="0" applyFont="1" applyFill="1" applyBorder="1" applyAlignment="1" applyProtection="1">
      <alignment horizontal="left" vertical="center" wrapText="1"/>
    </xf>
    <xf numFmtId="0" fontId="4" fillId="4" borderId="87" xfId="2" applyFont="1" applyFill="1" applyBorder="1" applyAlignment="1" applyProtection="1">
      <alignment horizontal="right" vertical="center" wrapText="1"/>
    </xf>
    <xf numFmtId="0" fontId="4" fillId="4" borderId="83" xfId="2" applyFont="1" applyFill="1" applyBorder="1" applyAlignment="1" applyProtection="1">
      <alignment horizontal="right" vertical="center" wrapText="1"/>
    </xf>
    <xf numFmtId="0" fontId="4" fillId="4" borderId="23" xfId="2" applyFont="1" applyFill="1" applyBorder="1" applyAlignment="1" applyProtection="1">
      <alignment horizontal="right" vertical="center" wrapText="1"/>
    </xf>
    <xf numFmtId="0" fontId="4" fillId="4" borderId="24" xfId="2" applyFont="1" applyFill="1" applyBorder="1" applyAlignment="1" applyProtection="1">
      <alignment horizontal="right" vertical="center" wrapText="1"/>
    </xf>
    <xf numFmtId="0" fontId="4" fillId="5" borderId="25" xfId="0" applyFont="1" applyFill="1" applyBorder="1" applyAlignment="1" applyProtection="1">
      <alignment horizontal="left" vertical="center" wrapText="1"/>
    </xf>
    <xf numFmtId="0" fontId="4" fillId="5" borderId="26" xfId="0" applyFont="1" applyFill="1" applyBorder="1" applyAlignment="1" applyProtection="1">
      <alignment horizontal="left" vertical="center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3" fillId="5" borderId="16" xfId="0" applyFont="1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left" vertical="center"/>
    </xf>
    <xf numFmtId="0" fontId="4" fillId="5" borderId="59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4" fillId="5" borderId="10" xfId="0" applyFont="1" applyFill="1" applyBorder="1" applyAlignment="1" applyProtection="1">
      <alignment horizontal="left" vertical="center" wrapText="1"/>
    </xf>
    <xf numFmtId="14" fontId="4" fillId="0" borderId="0" xfId="2" applyNumberFormat="1" applyFont="1" applyFill="1" applyAlignment="1">
      <alignment horizontal="left" wrapText="1"/>
    </xf>
    <xf numFmtId="0" fontId="3" fillId="0" borderId="0" xfId="2" applyFont="1" applyFill="1" applyAlignment="1">
      <alignment horizontal="left" wrapText="1"/>
    </xf>
    <xf numFmtId="14" fontId="3" fillId="0" borderId="0" xfId="2" applyNumberFormat="1" applyFont="1" applyAlignment="1">
      <alignment horizontal="left"/>
    </xf>
    <xf numFmtId="49" fontId="12" fillId="0" borderId="0" xfId="2" applyNumberFormat="1" applyFont="1"/>
    <xf numFmtId="49" fontId="11" fillId="9" borderId="77" xfId="2" applyNumberFormat="1" applyFont="1" applyFill="1" applyBorder="1" applyAlignment="1">
      <alignment horizontal="left" vertical="center"/>
    </xf>
    <xf numFmtId="0" fontId="4" fillId="0" borderId="77" xfId="2" applyBorder="1" applyAlignment="1">
      <alignment horizontal="left" vertical="center"/>
    </xf>
    <xf numFmtId="49" fontId="5" fillId="0" borderId="78" xfId="2" applyNumberFormat="1" applyFont="1" applyBorder="1" applyAlignment="1">
      <alignment vertical="center"/>
    </xf>
    <xf numFmtId="0" fontId="4" fillId="0" borderId="78" xfId="2" applyBorder="1" applyAlignment="1">
      <alignment vertical="center"/>
    </xf>
    <xf numFmtId="49" fontId="5" fillId="0" borderId="79" xfId="2" applyNumberFormat="1" applyFont="1" applyBorder="1" applyAlignment="1">
      <alignment vertical="center"/>
    </xf>
    <xf numFmtId="0" fontId="4" fillId="0" borderId="79" xfId="2" applyBorder="1" applyAlignment="1">
      <alignment vertical="center"/>
    </xf>
    <xf numFmtId="14" fontId="11" fillId="10" borderId="80" xfId="2" applyNumberFormat="1" applyFont="1" applyFill="1" applyBorder="1" applyAlignment="1">
      <alignment horizontal="left" vertical="center"/>
    </xf>
    <xf numFmtId="14" fontId="11" fillId="10" borderId="68" xfId="2" applyNumberFormat="1" applyFont="1" applyFill="1" applyBorder="1" applyAlignment="1">
      <alignment horizontal="left" vertical="center"/>
    </xf>
    <xf numFmtId="14" fontId="13" fillId="0" borderId="0" xfId="2" applyNumberFormat="1" applyFont="1" applyAlignment="1">
      <alignment horizontal="left"/>
    </xf>
    <xf numFmtId="0" fontId="14" fillId="0" borderId="0" xfId="2" applyFont="1" applyAlignment="1"/>
    <xf numFmtId="49" fontId="3" fillId="0" borderId="9" xfId="2" quotePrefix="1" applyNumberFormat="1" applyFont="1" applyBorder="1" applyAlignment="1">
      <alignment horizontal="left" vertical="center"/>
    </xf>
    <xf numFmtId="0" fontId="4" fillId="0" borderId="9" xfId="2" applyBorder="1" applyAlignment="1">
      <alignment vertical="center"/>
    </xf>
    <xf numFmtId="0" fontId="12" fillId="0" borderId="0" xfId="2" applyFont="1"/>
    <xf numFmtId="49" fontId="5" fillId="0" borderId="78" xfId="6" applyNumberFormat="1" applyFont="1" applyBorder="1" applyAlignment="1">
      <alignment vertical="center"/>
    </xf>
    <xf numFmtId="49" fontId="5" fillId="0" borderId="82" xfId="6" applyNumberFormat="1" applyFont="1" applyBorder="1" applyAlignment="1">
      <alignment vertical="center"/>
    </xf>
    <xf numFmtId="0" fontId="4" fillId="0" borderId="83" xfId="2" applyBorder="1" applyAlignment="1">
      <alignment vertical="center"/>
    </xf>
    <xf numFmtId="49" fontId="5" fillId="0" borderId="79" xfId="6" applyNumberFormat="1" applyFont="1" applyBorder="1" applyAlignment="1">
      <alignment vertical="center"/>
    </xf>
  </cellXfs>
  <cellStyles count="7">
    <cellStyle name="Komma" xfId="1" builtinId="3"/>
    <cellStyle name="Milliers 2" xfId="5" xr:uid="{00000000-0005-0000-0000-000001000000}"/>
    <cellStyle name="Normal 2 2" xfId="2" xr:uid="{00000000-0005-0000-0000-000003000000}"/>
    <cellStyle name="Normal 2 4" xfId="3" xr:uid="{00000000-0005-0000-0000-000004000000}"/>
    <cellStyle name="Pourcentage 2" xfId="4" xr:uid="{00000000-0005-0000-0000-000005000000}"/>
    <cellStyle name="Standard" xfId="0" builtinId="0"/>
    <cellStyle name="Standard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8"/>
  <sheetViews>
    <sheetView showGridLines="0" workbookViewId="0">
      <selection activeCell="H15" sqref="H15"/>
    </sheetView>
  </sheetViews>
  <sheetFormatPr baseColWidth="10" defaultRowHeight="15" x14ac:dyDescent="0.25"/>
  <cols>
    <col min="2" max="2" width="14.140625" customWidth="1"/>
    <col min="3" max="3" width="14.42578125" customWidth="1"/>
    <col min="4" max="4" width="15.85546875" customWidth="1"/>
    <col min="5" max="5" width="15.42578125" customWidth="1"/>
  </cols>
  <sheetData>
    <row r="4" spans="2:5" x14ac:dyDescent="0.25">
      <c r="B4" s="131" t="s">
        <v>0</v>
      </c>
      <c r="C4" s="132"/>
      <c r="D4" s="132"/>
      <c r="E4" s="133"/>
    </row>
    <row r="5" spans="2:5" ht="14.45" customHeight="1" x14ac:dyDescent="0.25">
      <c r="B5" s="134" t="s">
        <v>1</v>
      </c>
      <c r="C5" s="134" t="s">
        <v>2</v>
      </c>
      <c r="D5" s="134" t="s">
        <v>3</v>
      </c>
      <c r="E5" s="136" t="s">
        <v>4</v>
      </c>
    </row>
    <row r="6" spans="2:5" ht="25.5" customHeight="1" x14ac:dyDescent="0.25">
      <c r="B6" s="135"/>
      <c r="C6" s="135"/>
      <c r="D6" s="135"/>
      <c r="E6" s="137"/>
    </row>
    <row r="7" spans="2:5" ht="25.5" x14ac:dyDescent="0.25">
      <c r="B7" s="64" t="s">
        <v>5</v>
      </c>
      <c r="C7" s="64" t="s">
        <v>5</v>
      </c>
      <c r="D7" s="64" t="s">
        <v>5</v>
      </c>
      <c r="E7" s="116" t="s">
        <v>5</v>
      </c>
    </row>
    <row r="8" spans="2:5" x14ac:dyDescent="0.25">
      <c r="B8" s="65"/>
      <c r="C8" s="65"/>
      <c r="D8" s="65"/>
      <c r="E8" s="117"/>
    </row>
  </sheetData>
  <mergeCells count="5">
    <mergeCell ref="B4:E4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L26"/>
  <sheetViews>
    <sheetView showGridLines="0" topLeftCell="A5" zoomScale="123" zoomScaleNormal="123" workbookViewId="0">
      <selection activeCell="F8" sqref="F8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51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</row>
    <row r="10" spans="1:12" s="84" customFormat="1" ht="15" customHeight="1" x14ac:dyDescent="0.25">
      <c r="A10" s="108"/>
      <c r="B10" s="192"/>
      <c r="C10" s="193"/>
      <c r="D10" s="80"/>
      <c r="E10" s="81"/>
      <c r="F10" s="82"/>
      <c r="G10" s="83">
        <v>6171216.7000000002</v>
      </c>
      <c r="L10" s="102"/>
    </row>
    <row r="11" spans="1:12" s="84" customFormat="1" ht="15" customHeight="1" x14ac:dyDescent="0.25">
      <c r="A11" s="108"/>
      <c r="B11" s="192"/>
      <c r="C11" s="193"/>
      <c r="D11" s="80"/>
      <c r="E11" s="81"/>
      <c r="F11" s="82"/>
      <c r="G11" s="83">
        <v>6171456.7000000002</v>
      </c>
      <c r="L11" s="102"/>
    </row>
    <row r="12" spans="1:12" s="84" customFormat="1" ht="15" customHeight="1" x14ac:dyDescent="0.25">
      <c r="A12" s="108"/>
      <c r="B12" s="192"/>
      <c r="C12" s="193"/>
      <c r="D12" s="80"/>
      <c r="E12" s="81"/>
      <c r="F12" s="82"/>
      <c r="G12" s="83"/>
      <c r="L12" s="102"/>
    </row>
    <row r="13" spans="1:12" s="84" customFormat="1" ht="15" customHeight="1" x14ac:dyDescent="0.25">
      <c r="A13" s="108"/>
      <c r="B13" s="192"/>
      <c r="C13" s="193"/>
      <c r="D13" s="80"/>
      <c r="E13" s="81"/>
      <c r="F13" s="82"/>
      <c r="G13" s="83"/>
      <c r="L13" s="102"/>
    </row>
    <row r="14" spans="1:12" s="84" customFormat="1" ht="15" customHeight="1" x14ac:dyDescent="0.25">
      <c r="A14" s="108"/>
      <c r="B14" s="192"/>
      <c r="C14" s="193"/>
      <c r="D14" s="80"/>
      <c r="E14" s="81"/>
      <c r="F14" s="82"/>
      <c r="G14" s="83"/>
      <c r="L14" s="102"/>
    </row>
    <row r="15" spans="1:12" s="84" customFormat="1" ht="15" customHeight="1" x14ac:dyDescent="0.25">
      <c r="A15" s="108"/>
      <c r="B15" s="192"/>
      <c r="C15" s="193"/>
      <c r="D15" s="80"/>
      <c r="E15" s="81"/>
      <c r="F15" s="82"/>
      <c r="G15" s="83"/>
      <c r="L15" s="102"/>
    </row>
    <row r="16" spans="1:12" s="84" customFormat="1" ht="15" customHeight="1" x14ac:dyDescent="0.25">
      <c r="A16" s="108"/>
      <c r="B16" s="192"/>
      <c r="C16" s="193"/>
      <c r="D16" s="80"/>
      <c r="E16" s="81"/>
      <c r="F16" s="82"/>
      <c r="G16" s="83"/>
      <c r="L16" s="102"/>
    </row>
    <row r="17" spans="1:12" s="84" customFormat="1" ht="15" customHeight="1" x14ac:dyDescent="0.25">
      <c r="A17" s="108"/>
      <c r="B17" s="192"/>
      <c r="C17" s="193"/>
      <c r="D17" s="80"/>
      <c r="E17" s="81"/>
      <c r="F17" s="82"/>
      <c r="G17" s="83"/>
      <c r="L17" s="102"/>
    </row>
    <row r="18" spans="1:12" s="84" customFormat="1" ht="15" customHeight="1" x14ac:dyDescent="0.25">
      <c r="A18" s="108"/>
      <c r="B18" s="192"/>
      <c r="C18" s="193"/>
      <c r="D18" s="80"/>
      <c r="E18" s="81"/>
      <c r="F18" s="82"/>
      <c r="G18" s="83"/>
      <c r="L18" s="102"/>
    </row>
    <row r="19" spans="1:12" s="84" customFormat="1" ht="15" customHeight="1" x14ac:dyDescent="0.25">
      <c r="A19" s="108"/>
      <c r="B19" s="192"/>
      <c r="C19" s="193"/>
      <c r="D19" s="80"/>
      <c r="E19" s="81"/>
      <c r="F19" s="82"/>
      <c r="G19" s="83"/>
      <c r="L19" s="102"/>
    </row>
    <row r="20" spans="1:12" s="84" customFormat="1" ht="15" customHeight="1" x14ac:dyDescent="0.25">
      <c r="A20" s="108"/>
      <c r="B20" s="192"/>
      <c r="C20" s="193"/>
      <c r="D20" s="80"/>
      <c r="E20" s="81"/>
      <c r="F20" s="82"/>
      <c r="G20" s="83"/>
      <c r="L20" s="102"/>
    </row>
    <row r="21" spans="1:12" s="84" customFormat="1" ht="15" customHeight="1" x14ac:dyDescent="0.25">
      <c r="A21" s="108"/>
      <c r="B21" s="192"/>
      <c r="C21" s="193"/>
      <c r="D21" s="80"/>
      <c r="E21" s="81"/>
      <c r="F21" s="82"/>
      <c r="G21" s="83"/>
      <c r="L21" s="102"/>
    </row>
    <row r="22" spans="1:12" s="84" customFormat="1" ht="15" customHeight="1" x14ac:dyDescent="0.25">
      <c r="A22" s="110"/>
      <c r="B22" s="206"/>
      <c r="C22" s="195"/>
      <c r="D22" s="86"/>
      <c r="E22" s="113"/>
      <c r="F22" s="88"/>
      <c r="G22" s="83"/>
      <c r="L22" s="102"/>
    </row>
    <row r="23" spans="1:12" s="84" customFormat="1" ht="15" customHeight="1" thickBot="1" x14ac:dyDescent="0.3">
      <c r="A23" s="196" t="s">
        <v>52</v>
      </c>
      <c r="B23" s="197"/>
      <c r="C23" s="197"/>
      <c r="D23" s="197"/>
      <c r="E23" s="114"/>
      <c r="F23" s="104">
        <f>SUM(F8:F22)</f>
        <v>0</v>
      </c>
      <c r="G23" s="91"/>
      <c r="L23" s="102"/>
    </row>
    <row r="24" spans="1:12" ht="12" thickTop="1" x14ac:dyDescent="0.2"/>
    <row r="25" spans="1:12" ht="15" customHeight="1" x14ac:dyDescent="0.2">
      <c r="A25" s="97"/>
    </row>
    <row r="26" spans="1:12" ht="15" customHeight="1" x14ac:dyDescent="0.2">
      <c r="A26" s="198" t="s">
        <v>46</v>
      </c>
      <c r="B26" s="199"/>
      <c r="C26" s="199"/>
      <c r="D26" s="199"/>
      <c r="E26" s="199"/>
      <c r="F26" s="199"/>
    </row>
  </sheetData>
  <mergeCells count="27">
    <mergeCell ref="A26:F26"/>
    <mergeCell ref="B10:C10"/>
    <mergeCell ref="B11:C11"/>
    <mergeCell ref="B15:C15"/>
    <mergeCell ref="B16:C16"/>
    <mergeCell ref="B17:C17"/>
    <mergeCell ref="B18:C18"/>
    <mergeCell ref="B12:C12"/>
    <mergeCell ref="B13:C13"/>
    <mergeCell ref="B14:C14"/>
    <mergeCell ref="B19:C19"/>
    <mergeCell ref="B20:C20"/>
    <mergeCell ref="B21:C21"/>
    <mergeCell ref="B22:C22"/>
    <mergeCell ref="A23:D23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L28"/>
  <sheetViews>
    <sheetView showGridLines="0" topLeftCell="A7" zoomScale="123" zoomScaleNormal="123" workbookViewId="0">
      <selection activeCell="F8" sqref="F8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53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</row>
    <row r="10" spans="1:12" s="84" customFormat="1" ht="15" customHeight="1" x14ac:dyDescent="0.25">
      <c r="A10" s="108"/>
      <c r="B10" s="192"/>
      <c r="C10" s="193"/>
      <c r="D10" s="80"/>
      <c r="E10" s="81"/>
      <c r="F10" s="82"/>
      <c r="G10" s="83">
        <v>6171216.7000000002</v>
      </c>
      <c r="L10" s="102"/>
    </row>
    <row r="11" spans="1:12" s="84" customFormat="1" ht="15" customHeight="1" x14ac:dyDescent="0.25">
      <c r="A11" s="108"/>
      <c r="B11" s="192"/>
      <c r="C11" s="193"/>
      <c r="D11" s="80"/>
      <c r="E11" s="81"/>
      <c r="F11" s="82"/>
      <c r="G11" s="83">
        <v>6171456.7000000002</v>
      </c>
      <c r="L11" s="102"/>
    </row>
    <row r="12" spans="1:12" s="84" customFormat="1" ht="15" customHeight="1" x14ac:dyDescent="0.25">
      <c r="A12" s="108"/>
      <c r="B12" s="192"/>
      <c r="C12" s="193"/>
      <c r="D12" s="80"/>
      <c r="E12" s="81"/>
      <c r="F12" s="82"/>
      <c r="G12" s="83"/>
      <c r="L12" s="102"/>
    </row>
    <row r="13" spans="1:12" s="84" customFormat="1" ht="15" customHeight="1" x14ac:dyDescent="0.25">
      <c r="A13" s="108"/>
      <c r="B13" s="192"/>
      <c r="C13" s="193"/>
      <c r="D13" s="80"/>
      <c r="E13" s="81"/>
      <c r="F13" s="82"/>
      <c r="G13" s="83"/>
      <c r="L13" s="102"/>
    </row>
    <row r="14" spans="1:12" s="84" customFormat="1" ht="15" customHeight="1" x14ac:dyDescent="0.25">
      <c r="A14" s="108"/>
      <c r="B14" s="192"/>
      <c r="C14" s="193"/>
      <c r="D14" s="80"/>
      <c r="E14" s="81"/>
      <c r="F14" s="82"/>
      <c r="G14" s="83"/>
      <c r="L14" s="102"/>
    </row>
    <row r="15" spans="1:12" s="84" customFormat="1" ht="15" customHeight="1" x14ac:dyDescent="0.25">
      <c r="A15" s="108"/>
      <c r="B15" s="192"/>
      <c r="C15" s="193"/>
      <c r="D15" s="80"/>
      <c r="E15" s="81"/>
      <c r="F15" s="82"/>
      <c r="G15" s="83"/>
      <c r="L15" s="102"/>
    </row>
    <row r="16" spans="1:12" s="84" customFormat="1" ht="15" customHeight="1" x14ac:dyDescent="0.25">
      <c r="A16" s="108"/>
      <c r="B16" s="192"/>
      <c r="C16" s="193"/>
      <c r="D16" s="80"/>
      <c r="E16" s="81"/>
      <c r="F16" s="82"/>
      <c r="G16" s="83"/>
      <c r="L16" s="102"/>
    </row>
    <row r="17" spans="1:12" s="84" customFormat="1" ht="15" customHeight="1" x14ac:dyDescent="0.25">
      <c r="A17" s="108"/>
      <c r="B17" s="192"/>
      <c r="C17" s="193"/>
      <c r="D17" s="80"/>
      <c r="E17" s="81"/>
      <c r="F17" s="82"/>
      <c r="G17" s="83"/>
      <c r="L17" s="102"/>
    </row>
    <row r="18" spans="1:12" s="84" customFormat="1" ht="15" customHeight="1" x14ac:dyDescent="0.25">
      <c r="A18" s="108"/>
      <c r="B18" s="192"/>
      <c r="C18" s="193"/>
      <c r="D18" s="80"/>
      <c r="E18" s="81"/>
      <c r="F18" s="82"/>
      <c r="G18" s="83"/>
      <c r="L18" s="102"/>
    </row>
    <row r="19" spans="1:12" s="84" customFormat="1" ht="15" customHeight="1" x14ac:dyDescent="0.25">
      <c r="A19" s="108"/>
      <c r="B19" s="192"/>
      <c r="C19" s="193"/>
      <c r="D19" s="80"/>
      <c r="E19" s="81"/>
      <c r="F19" s="82"/>
      <c r="G19" s="83"/>
      <c r="L19" s="102"/>
    </row>
    <row r="20" spans="1:12" s="84" customFormat="1" ht="15" customHeight="1" x14ac:dyDescent="0.25">
      <c r="A20" s="108"/>
      <c r="B20" s="192"/>
      <c r="C20" s="193"/>
      <c r="D20" s="80"/>
      <c r="E20" s="81"/>
      <c r="F20" s="82"/>
      <c r="G20" s="83"/>
      <c r="L20" s="102"/>
    </row>
    <row r="21" spans="1:12" s="84" customFormat="1" ht="15" customHeight="1" x14ac:dyDescent="0.25">
      <c r="A21" s="108"/>
      <c r="B21" s="192"/>
      <c r="C21" s="193"/>
      <c r="D21" s="80"/>
      <c r="E21" s="81"/>
      <c r="F21" s="82"/>
      <c r="G21" s="83"/>
      <c r="L21" s="102"/>
    </row>
    <row r="22" spans="1:12" s="84" customFormat="1" ht="15" customHeight="1" x14ac:dyDescent="0.25">
      <c r="A22" s="108"/>
      <c r="B22" s="192"/>
      <c r="C22" s="193"/>
      <c r="D22" s="80"/>
      <c r="E22" s="81"/>
      <c r="F22" s="82"/>
      <c r="G22" s="83"/>
      <c r="L22" s="102"/>
    </row>
    <row r="23" spans="1:12" s="84" customFormat="1" ht="15" customHeight="1" x14ac:dyDescent="0.25">
      <c r="A23" s="108"/>
      <c r="B23" s="192"/>
      <c r="C23" s="193"/>
      <c r="D23" s="80"/>
      <c r="E23" s="81"/>
      <c r="F23" s="82"/>
      <c r="G23" s="83"/>
      <c r="L23" s="102"/>
    </row>
    <row r="24" spans="1:12" s="84" customFormat="1" ht="15" customHeight="1" x14ac:dyDescent="0.25">
      <c r="A24" s="110"/>
      <c r="B24" s="206"/>
      <c r="C24" s="195"/>
      <c r="D24" s="86"/>
      <c r="E24" s="113"/>
      <c r="F24" s="88"/>
      <c r="G24" s="83"/>
      <c r="L24" s="102"/>
    </row>
    <row r="25" spans="1:12" s="84" customFormat="1" ht="15" customHeight="1" thickBot="1" x14ac:dyDescent="0.3">
      <c r="A25" s="196" t="s">
        <v>52</v>
      </c>
      <c r="B25" s="197"/>
      <c r="C25" s="197"/>
      <c r="D25" s="197"/>
      <c r="E25" s="114"/>
      <c r="F25" s="104">
        <f>SUM(F8:F24)</f>
        <v>0</v>
      </c>
      <c r="G25" s="91"/>
      <c r="L25" s="102"/>
    </row>
    <row r="26" spans="1:12" ht="12" thickTop="1" x14ac:dyDescent="0.2"/>
    <row r="27" spans="1:12" ht="15" customHeight="1" x14ac:dyDescent="0.2">
      <c r="A27" s="97"/>
    </row>
    <row r="28" spans="1:12" ht="15" customHeight="1" x14ac:dyDescent="0.2">
      <c r="A28" s="198" t="s">
        <v>46</v>
      </c>
      <c r="B28" s="199"/>
      <c r="C28" s="199"/>
      <c r="D28" s="199"/>
      <c r="E28" s="199"/>
      <c r="F28" s="199"/>
    </row>
  </sheetData>
  <mergeCells count="29">
    <mergeCell ref="B24:C24"/>
    <mergeCell ref="A25:D25"/>
    <mergeCell ref="A28:F28"/>
    <mergeCell ref="B10:C10"/>
    <mergeCell ref="B11:C11"/>
    <mergeCell ref="B17:C17"/>
    <mergeCell ref="B18:C18"/>
    <mergeCell ref="B19:C19"/>
    <mergeCell ref="B20:C20"/>
    <mergeCell ref="B12:C12"/>
    <mergeCell ref="B13:C13"/>
    <mergeCell ref="B14:C14"/>
    <mergeCell ref="B15:C15"/>
    <mergeCell ref="B16:C16"/>
    <mergeCell ref="B21:C21"/>
    <mergeCell ref="B22:C22"/>
    <mergeCell ref="B23:C23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L19"/>
  <sheetViews>
    <sheetView showGridLines="0" topLeftCell="A3" zoomScale="123" zoomScaleNormal="123" workbookViewId="0">
      <selection activeCell="F8" sqref="F8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27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115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115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81"/>
      <c r="F10" s="115"/>
      <c r="G10" s="83">
        <v>6171216.7000000002</v>
      </c>
      <c r="L10" s="102"/>
    </row>
    <row r="11" spans="1:12" s="84" customFormat="1" ht="15" customHeight="1" x14ac:dyDescent="0.25">
      <c r="A11" s="79"/>
      <c r="B11" s="192"/>
      <c r="C11" s="193"/>
      <c r="D11" s="80"/>
      <c r="E11" s="81"/>
      <c r="F11" s="115"/>
      <c r="G11" s="83">
        <v>6171456.7000000002</v>
      </c>
      <c r="L11" s="102"/>
    </row>
    <row r="12" spans="1:12" s="84" customFormat="1" ht="15" customHeight="1" x14ac:dyDescent="0.25">
      <c r="A12" s="79"/>
      <c r="B12" s="192"/>
      <c r="C12" s="193"/>
      <c r="D12" s="80"/>
      <c r="E12" s="81"/>
      <c r="F12" s="115"/>
      <c r="G12" s="83"/>
      <c r="L12" s="102"/>
    </row>
    <row r="13" spans="1:12" s="84" customFormat="1" ht="15" customHeight="1" x14ac:dyDescent="0.25">
      <c r="A13" s="108"/>
      <c r="B13" s="203"/>
      <c r="C13" s="193"/>
      <c r="D13" s="111"/>
      <c r="E13" s="81"/>
      <c r="F13" s="115"/>
      <c r="G13" s="83"/>
      <c r="L13" s="102"/>
    </row>
    <row r="14" spans="1:12" s="84" customFormat="1" ht="15" customHeight="1" x14ac:dyDescent="0.25">
      <c r="A14" s="108"/>
      <c r="B14" s="203"/>
      <c r="C14" s="193"/>
      <c r="D14" s="111"/>
      <c r="E14" s="81"/>
      <c r="F14" s="115"/>
      <c r="G14" s="83"/>
      <c r="L14" s="102"/>
    </row>
    <row r="15" spans="1:12" s="84" customFormat="1" ht="15" customHeight="1" x14ac:dyDescent="0.25">
      <c r="A15" s="110"/>
      <c r="B15" s="206"/>
      <c r="C15" s="195"/>
      <c r="D15" s="86"/>
      <c r="E15" s="113"/>
      <c r="F15" s="88"/>
      <c r="G15" s="83"/>
      <c r="L15" s="102"/>
    </row>
    <row r="16" spans="1:12" s="84" customFormat="1" ht="15" customHeight="1" thickBot="1" x14ac:dyDescent="0.3">
      <c r="A16" s="196" t="s">
        <v>54</v>
      </c>
      <c r="B16" s="197"/>
      <c r="C16" s="197"/>
      <c r="D16" s="197"/>
      <c r="E16" s="114"/>
      <c r="F16" s="104">
        <f>SUM(F8:F15)</f>
        <v>0</v>
      </c>
      <c r="G16" s="91"/>
      <c r="L16" s="102"/>
    </row>
    <row r="17" spans="1:6" ht="12" thickTop="1" x14ac:dyDescent="0.2"/>
    <row r="18" spans="1:6" ht="15" customHeight="1" x14ac:dyDescent="0.2">
      <c r="A18" s="97"/>
    </row>
    <row r="19" spans="1:6" ht="15" customHeight="1" x14ac:dyDescent="0.2">
      <c r="A19" s="198"/>
      <c r="B19" s="199"/>
      <c r="C19" s="199"/>
      <c r="D19" s="199"/>
      <c r="E19" s="199"/>
      <c r="F19" s="199"/>
    </row>
  </sheetData>
  <mergeCells count="20">
    <mergeCell ref="A16:D16"/>
    <mergeCell ref="A19:F19"/>
    <mergeCell ref="B10:C10"/>
    <mergeCell ref="B11:C11"/>
    <mergeCell ref="B12:C12"/>
    <mergeCell ref="B13:C13"/>
    <mergeCell ref="B14:C14"/>
    <mergeCell ref="B15:C15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N23"/>
  <sheetViews>
    <sheetView showGridLines="0" workbookViewId="0">
      <selection activeCell="C17" sqref="C17:E17"/>
    </sheetView>
  </sheetViews>
  <sheetFormatPr baseColWidth="10" defaultRowHeight="15" x14ac:dyDescent="0.25"/>
  <cols>
    <col min="3" max="5" width="22.140625" customWidth="1"/>
    <col min="7" max="7" width="19.5703125" customWidth="1"/>
    <col min="11" max="12" width="11.5703125" customWidth="1"/>
  </cols>
  <sheetData>
    <row r="4" spans="3:14" ht="15.75" thickBot="1" x14ac:dyDescent="0.3">
      <c r="C4" s="162"/>
      <c r="D4" s="163"/>
      <c r="E4" s="1"/>
      <c r="F4" s="144" t="s">
        <v>6</v>
      </c>
      <c r="G4" s="145"/>
      <c r="H4" s="145"/>
      <c r="I4" s="145"/>
      <c r="J4" s="145"/>
      <c r="K4" s="145"/>
      <c r="L4" s="145"/>
      <c r="M4" s="145"/>
      <c r="N4" s="146"/>
    </row>
    <row r="5" spans="3:14" ht="15" customHeight="1" thickTop="1" x14ac:dyDescent="0.25">
      <c r="C5" s="164"/>
      <c r="D5" s="165"/>
      <c r="E5" s="153"/>
      <c r="F5" s="155" t="s">
        <v>7</v>
      </c>
      <c r="G5" s="157" t="s">
        <v>8</v>
      </c>
      <c r="H5" s="138" t="s">
        <v>9</v>
      </c>
      <c r="I5" s="139"/>
      <c r="J5" s="139"/>
      <c r="K5" s="139"/>
      <c r="L5" s="139"/>
      <c r="M5" s="139"/>
      <c r="N5" s="140"/>
    </row>
    <row r="6" spans="3:14" x14ac:dyDescent="0.25">
      <c r="C6" s="166"/>
      <c r="D6" s="166"/>
      <c r="E6" s="154"/>
      <c r="F6" s="156"/>
      <c r="G6" s="158"/>
      <c r="H6" s="141"/>
      <c r="I6" s="142"/>
      <c r="J6" s="142"/>
      <c r="K6" s="142"/>
      <c r="L6" s="142"/>
      <c r="M6" s="142"/>
      <c r="N6" s="143"/>
    </row>
    <row r="7" spans="3:14" ht="33.6" customHeight="1" x14ac:dyDescent="0.25">
      <c r="C7" s="167" t="s">
        <v>10</v>
      </c>
      <c r="D7" s="168"/>
      <c r="E7" s="169"/>
      <c r="F7" s="2" t="s">
        <v>11</v>
      </c>
      <c r="G7" s="3" t="s">
        <v>11</v>
      </c>
      <c r="H7" s="173" t="s">
        <v>11</v>
      </c>
      <c r="I7" s="174"/>
      <c r="J7" s="4" t="s">
        <v>12</v>
      </c>
      <c r="K7" s="5"/>
      <c r="L7" s="6" t="s">
        <v>13</v>
      </c>
      <c r="M7" s="175" t="s">
        <v>14</v>
      </c>
      <c r="N7" s="176"/>
    </row>
    <row r="8" spans="3:14" x14ac:dyDescent="0.25">
      <c r="C8" s="177" t="s">
        <v>15</v>
      </c>
      <c r="D8" s="178"/>
      <c r="E8" s="179"/>
      <c r="F8" s="7">
        <f>SUM(ROUND(G8,0),ROUND(I8,0))</f>
        <v>0</v>
      </c>
      <c r="G8" s="8"/>
      <c r="H8" s="9"/>
      <c r="I8" s="120">
        <f>'I Eigenleistung'!F17</f>
        <v>0</v>
      </c>
      <c r="J8" s="10">
        <v>0</v>
      </c>
      <c r="K8" s="11"/>
      <c r="L8" s="12">
        <f>I8/100*0</f>
        <v>0</v>
      </c>
      <c r="M8" s="13"/>
      <c r="N8" s="14">
        <f>ROUND(I8,0)-ROUND(L8,0)</f>
        <v>0</v>
      </c>
    </row>
    <row r="9" spans="3:14" x14ac:dyDescent="0.25">
      <c r="C9" s="159" t="s">
        <v>16</v>
      </c>
      <c r="D9" s="160"/>
      <c r="E9" s="161"/>
      <c r="F9" s="15">
        <f>SUM(ROUND(G9,0),ROUND(I9,0))</f>
        <v>0</v>
      </c>
      <c r="G9" s="16"/>
      <c r="H9" s="17"/>
      <c r="I9" s="123">
        <f>'II Landerwerb'!F14</f>
        <v>0</v>
      </c>
      <c r="J9" s="18">
        <v>0</v>
      </c>
      <c r="K9" s="19"/>
      <c r="L9" s="20">
        <f>I9/100*0</f>
        <v>0</v>
      </c>
      <c r="M9" s="21"/>
      <c r="N9" s="14">
        <f>ROUND(I9,0)-ROUND(L9,0)</f>
        <v>0</v>
      </c>
    </row>
    <row r="10" spans="3:14" x14ac:dyDescent="0.25">
      <c r="C10" s="159" t="s">
        <v>17</v>
      </c>
      <c r="D10" s="160"/>
      <c r="E10" s="161"/>
      <c r="F10" s="15">
        <f>SUM(ROUND(G10,0),ROUND(I10,0))</f>
        <v>0</v>
      </c>
      <c r="G10" s="16"/>
      <c r="H10" s="17"/>
      <c r="I10" s="121">
        <f>'III Übrige nicht MWST-pflichti'!F14</f>
        <v>0</v>
      </c>
      <c r="J10" s="18">
        <v>0</v>
      </c>
      <c r="K10" s="19"/>
      <c r="L10" s="20">
        <f>I10/100*0</f>
        <v>0</v>
      </c>
      <c r="M10" s="21"/>
      <c r="N10" s="14">
        <f>ROUND(I10,0)-ROUND(L10,0)</f>
        <v>0</v>
      </c>
    </row>
    <row r="11" spans="3:14" x14ac:dyDescent="0.25">
      <c r="C11" s="159" t="s">
        <v>18</v>
      </c>
      <c r="D11" s="160"/>
      <c r="E11" s="161"/>
      <c r="F11" s="15">
        <f>SUM(ROUND(G11,0),ROUND(I11,0))</f>
        <v>0</v>
      </c>
      <c r="G11" s="16"/>
      <c r="H11" s="17"/>
      <c r="I11" s="125">
        <f>'IV Pflanzenlieferung'!F16</f>
        <v>0</v>
      </c>
      <c r="J11" s="18">
        <v>2.5000000000000001E-2</v>
      </c>
      <c r="K11" s="19"/>
      <c r="L11" s="20">
        <f>I11/102.5*2.5</f>
        <v>0</v>
      </c>
      <c r="M11" s="21"/>
      <c r="N11" s="14">
        <f>ROUND(I11,0)-ROUND(L11,0)</f>
        <v>0</v>
      </c>
    </row>
    <row r="12" spans="3:14" x14ac:dyDescent="0.25">
      <c r="C12" s="170" t="s">
        <v>56</v>
      </c>
      <c r="D12" s="171"/>
      <c r="E12" s="172"/>
      <c r="F12" s="22"/>
      <c r="G12" s="23"/>
      <c r="H12" s="24"/>
      <c r="I12" s="25"/>
      <c r="J12" s="26"/>
      <c r="K12" s="27"/>
      <c r="L12" s="25"/>
      <c r="M12" s="28"/>
      <c r="N12" s="29"/>
    </row>
    <row r="13" spans="3:14" x14ac:dyDescent="0.25">
      <c r="C13" s="147" t="s">
        <v>19</v>
      </c>
      <c r="D13" s="148"/>
      <c r="E13" s="149"/>
      <c r="F13" s="15">
        <f>SUM(ROUND(G13,0),ROUND(I13,0))</f>
        <v>0</v>
      </c>
      <c r="G13" s="30"/>
      <c r="H13" s="17"/>
      <c r="I13" s="128">
        <f>'V Bauarbeiten 2011–2017'!F28</f>
        <v>0</v>
      </c>
      <c r="J13" s="18">
        <v>0.08</v>
      </c>
      <c r="K13" s="19"/>
      <c r="L13" s="20">
        <f>I13/108*8</f>
        <v>0</v>
      </c>
      <c r="M13" s="31"/>
      <c r="N13" s="14">
        <f>ROUND(I13,0)-ROUND(L13,0)</f>
        <v>0</v>
      </c>
    </row>
    <row r="14" spans="3:14" x14ac:dyDescent="0.25">
      <c r="C14" s="150" t="s">
        <v>20</v>
      </c>
      <c r="D14" s="151"/>
      <c r="E14" s="152"/>
      <c r="F14" s="15">
        <f>SUM(ROUND(G14,0),ROUND(I14,0))</f>
        <v>0</v>
      </c>
      <c r="G14" s="32"/>
      <c r="H14" s="33"/>
      <c r="I14" s="128">
        <f>'V Bauarbeiten ab 2018'!F27</f>
        <v>0</v>
      </c>
      <c r="J14" s="34">
        <v>7.6999999999999999E-2</v>
      </c>
      <c r="K14" s="35"/>
      <c r="L14" s="36">
        <f>I14/107.7*7.7</f>
        <v>0</v>
      </c>
      <c r="M14" s="37"/>
      <c r="N14" s="14">
        <f>ROUND(I14,0)-ROUND(L14,0)</f>
        <v>0</v>
      </c>
    </row>
    <row r="15" spans="3:14" x14ac:dyDescent="0.25">
      <c r="C15" s="170" t="s">
        <v>21</v>
      </c>
      <c r="D15" s="171"/>
      <c r="E15" s="172"/>
      <c r="F15" s="38"/>
      <c r="G15" s="23"/>
      <c r="H15" s="24"/>
      <c r="I15" s="36" t="s">
        <v>22</v>
      </c>
      <c r="J15" s="26"/>
      <c r="K15" s="27"/>
      <c r="L15" s="25"/>
      <c r="M15" s="28"/>
      <c r="N15" s="14"/>
    </row>
    <row r="16" spans="3:14" x14ac:dyDescent="0.25">
      <c r="C16" s="147" t="s">
        <v>23</v>
      </c>
      <c r="D16" s="148"/>
      <c r="E16" s="149"/>
      <c r="F16" s="15">
        <f t="shared" ref="F16:F21" si="0">SUM(ROUND(G16,0),ROUND(I16,0))</f>
        <v>0</v>
      </c>
      <c r="G16" s="16"/>
      <c r="H16" s="17"/>
      <c r="I16" s="122">
        <f>'VI Honorare bis 31.12.10'!F18</f>
        <v>0</v>
      </c>
      <c r="J16" s="18">
        <v>7.5999999999999998E-2</v>
      </c>
      <c r="K16" s="19"/>
      <c r="L16" s="20">
        <f>I16/107.6*7.6</f>
        <v>0</v>
      </c>
      <c r="M16" s="21"/>
      <c r="N16" s="14">
        <f>ROUND(I16,0)-ROUND(L16,0)</f>
        <v>0</v>
      </c>
    </row>
    <row r="17" spans="3:14" x14ac:dyDescent="0.25">
      <c r="C17" s="147" t="s">
        <v>19</v>
      </c>
      <c r="D17" s="148"/>
      <c r="E17" s="149"/>
      <c r="F17" s="39">
        <f t="shared" si="0"/>
        <v>0</v>
      </c>
      <c r="G17" s="40"/>
      <c r="H17" s="17"/>
      <c r="I17" s="126">
        <f>'VI Honorare 2011–2017'!F23</f>
        <v>0</v>
      </c>
      <c r="J17" s="19">
        <v>0.08</v>
      </c>
      <c r="K17" s="19"/>
      <c r="L17" s="20">
        <f>I17/108*8</f>
        <v>0</v>
      </c>
      <c r="M17" s="21"/>
      <c r="N17" s="14">
        <f>ROUND(I17,0)-ROUND(L17,0)</f>
        <v>0</v>
      </c>
    </row>
    <row r="18" spans="3:14" x14ac:dyDescent="0.25">
      <c r="C18" s="183" t="s">
        <v>20</v>
      </c>
      <c r="D18" s="184"/>
      <c r="E18" s="185"/>
      <c r="F18" s="41">
        <f t="shared" si="0"/>
        <v>0</v>
      </c>
      <c r="G18" s="42"/>
      <c r="H18" s="24"/>
      <c r="I18" s="127">
        <f>'VI Honorare ab 2018'!F25</f>
        <v>0</v>
      </c>
      <c r="J18" s="26">
        <v>7.6999999999999999E-2</v>
      </c>
      <c r="K18" s="27"/>
      <c r="L18" s="25">
        <f>I18/107.7*7.7</f>
        <v>0</v>
      </c>
      <c r="M18" s="28"/>
      <c r="N18" s="43">
        <f>ROUND(I18,0)-ROUND(L18,0)</f>
        <v>0</v>
      </c>
    </row>
    <row r="19" spans="3:14" x14ac:dyDescent="0.25">
      <c r="C19" s="180" t="s">
        <v>24</v>
      </c>
      <c r="D19" s="181"/>
      <c r="E19" s="182"/>
      <c r="F19" s="44">
        <f t="shared" si="0"/>
        <v>0</v>
      </c>
      <c r="G19" s="45">
        <f>SUM(ROUND(G8,0),ROUND(G9,0),ROUND(G10,0),ROUND(G11,0),ROUND(G12,0),ROUND(G13,0),ROUND(G14,0),ROUND(G16,0),ROUND(G17,0),ROUND(G18,0))</f>
        <v>0</v>
      </c>
      <c r="H19" s="46" t="s">
        <v>25</v>
      </c>
      <c r="I19" s="45">
        <f>SUM(ROUND(I8,0),ROUND(I9,0),ROUND(I10,0),ROUND(I11,0),ROUND(I12,0),ROUND(I13,0),ROUND(I14,0),ROUND(I16,0),ROUND(I17,0),ROUND(I18,0))</f>
        <v>0</v>
      </c>
      <c r="J19" s="47"/>
      <c r="K19" s="48" t="s">
        <v>26</v>
      </c>
      <c r="L19" s="45">
        <f>SUM(ROUND(L8,0),ROUND(L9,0),ROUND(L10,0),ROUND(L11,0),ROUND(L12,0),ROUND(L13,0),ROUND(L14,0),ROUND(L16,0),ROUND(L17,0),ROUND(L18,0))</f>
        <v>0</v>
      </c>
      <c r="M19" s="49"/>
      <c r="N19" s="50">
        <f>SUM(ROUND(N8,0),ROUND(N9,0),ROUND(N10,0),ROUND(N11,0),ROUND(N12,0),ROUND(N13,0),ROUND(N14,0),ROUND(N16,0),ROUND(N17,0),ROUND(N18,0))</f>
        <v>0</v>
      </c>
    </row>
    <row r="20" spans="3:14" x14ac:dyDescent="0.25">
      <c r="C20" s="180" t="s">
        <v>27</v>
      </c>
      <c r="D20" s="181"/>
      <c r="E20" s="182"/>
      <c r="F20" s="44">
        <f t="shared" si="0"/>
        <v>0</v>
      </c>
      <c r="G20" s="51"/>
      <c r="H20" s="52" t="s">
        <v>28</v>
      </c>
      <c r="I20" s="129">
        <f>'Einnahmen '!F16</f>
        <v>0</v>
      </c>
      <c r="J20" s="53" t="s">
        <v>29</v>
      </c>
      <c r="K20" s="54" t="s">
        <v>22</v>
      </c>
      <c r="L20" s="55"/>
      <c r="M20" s="56"/>
      <c r="N20" s="29">
        <f>ROUND(I20,0)-ROUND(L20,0)</f>
        <v>0</v>
      </c>
    </row>
    <row r="21" spans="3:14" ht="15.75" thickBot="1" x14ac:dyDescent="0.3">
      <c r="C21" s="180" t="s">
        <v>30</v>
      </c>
      <c r="D21" s="181"/>
      <c r="E21" s="182"/>
      <c r="F21" s="44">
        <f t="shared" si="0"/>
        <v>0</v>
      </c>
      <c r="G21" s="57">
        <f>ROUND(G19,0)-ROUND(G20,0)</f>
        <v>0</v>
      </c>
      <c r="H21" s="58"/>
      <c r="I21" s="59">
        <f>ROUND(I19,0)-ROUND(I20,0)</f>
        <v>0</v>
      </c>
      <c r="J21" s="60" t="s">
        <v>22</v>
      </c>
      <c r="K21" s="61" t="s">
        <v>22</v>
      </c>
      <c r="L21" s="59">
        <f>ROUND(L19,0)-ROUND(L20,0)</f>
        <v>0</v>
      </c>
      <c r="M21" s="62" t="s">
        <v>31</v>
      </c>
      <c r="N21" s="63">
        <f>ROUND(N19,0)-ROUND(N20,0)</f>
        <v>0</v>
      </c>
    </row>
    <row r="22" spans="3:14" ht="15.75" thickTop="1" x14ac:dyDescent="0.25"/>
    <row r="23" spans="3:14" x14ac:dyDescent="0.25">
      <c r="C23" s="130" t="s">
        <v>32</v>
      </c>
    </row>
  </sheetData>
  <mergeCells count="24">
    <mergeCell ref="C10:E10"/>
    <mergeCell ref="C21:E21"/>
    <mergeCell ref="C15:E15"/>
    <mergeCell ref="C16:E16"/>
    <mergeCell ref="C17:E17"/>
    <mergeCell ref="C18:E18"/>
    <mergeCell ref="C19:E19"/>
    <mergeCell ref="C20:E20"/>
    <mergeCell ref="H5:N6"/>
    <mergeCell ref="F4:N4"/>
    <mergeCell ref="C13:E13"/>
    <mergeCell ref="C14:E14"/>
    <mergeCell ref="E5:E6"/>
    <mergeCell ref="F5:F6"/>
    <mergeCell ref="G5:G6"/>
    <mergeCell ref="C11:E11"/>
    <mergeCell ref="C4:D4"/>
    <mergeCell ref="C5:D6"/>
    <mergeCell ref="C7:E7"/>
    <mergeCell ref="C12:E12"/>
    <mergeCell ref="H7:I7"/>
    <mergeCell ref="M7:N7"/>
    <mergeCell ref="C8:E8"/>
    <mergeCell ref="C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P20"/>
  <sheetViews>
    <sheetView showGridLines="0" topLeftCell="A4" zoomScale="123" zoomScaleNormal="123" workbookViewId="0">
      <selection activeCell="F10" sqref="F10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6" s="119" customFormat="1" ht="12.75" x14ac:dyDescent="0.2">
      <c r="A1" s="186"/>
      <c r="B1" s="186"/>
      <c r="C1" s="186"/>
      <c r="D1" s="187"/>
      <c r="E1" s="187"/>
      <c r="F1" s="187"/>
      <c r="G1" s="118"/>
    </row>
    <row r="2" spans="1:16" s="119" customFormat="1" ht="12.75" x14ac:dyDescent="0.2">
      <c r="A2" s="186"/>
      <c r="B2" s="186"/>
      <c r="C2" s="186"/>
      <c r="D2" s="187"/>
      <c r="E2" s="187"/>
      <c r="F2" s="187"/>
      <c r="G2" s="118"/>
    </row>
    <row r="3" spans="1:16" s="119" customFormat="1" ht="12.75" x14ac:dyDescent="0.2">
      <c r="A3" s="186"/>
      <c r="B3" s="186"/>
      <c r="C3" s="186"/>
      <c r="D3" s="187"/>
      <c r="E3" s="187"/>
      <c r="F3" s="187"/>
      <c r="G3" s="118"/>
    </row>
    <row r="4" spans="1:16" s="67" customFormat="1" ht="12.75" x14ac:dyDescent="0.2">
      <c r="A4" s="188"/>
      <c r="B4" s="188"/>
      <c r="C4" s="188"/>
      <c r="D4" s="188"/>
      <c r="E4" s="188"/>
      <c r="F4" s="188"/>
      <c r="G4" s="66"/>
    </row>
    <row r="5" spans="1:16" s="67" customFormat="1" ht="15.75" x14ac:dyDescent="0.25">
      <c r="A5" s="189" t="s">
        <v>33</v>
      </c>
      <c r="B5" s="189"/>
      <c r="C5" s="189"/>
      <c r="D5" s="189"/>
      <c r="E5" s="189"/>
      <c r="F5" s="189"/>
      <c r="G5" s="66"/>
    </row>
    <row r="6" spans="1:16" s="72" customFormat="1" ht="12.75" x14ac:dyDescent="0.25">
      <c r="A6" s="68"/>
      <c r="B6" s="68"/>
      <c r="C6" s="69"/>
      <c r="D6" s="69"/>
      <c r="E6" s="69"/>
      <c r="F6" s="70"/>
      <c r="G6" s="71"/>
    </row>
    <row r="7" spans="1:16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6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  <c r="P8" s="84" t="s">
        <v>22</v>
      </c>
    </row>
    <row r="9" spans="1:16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  <c r="P9" s="84" t="s">
        <v>22</v>
      </c>
    </row>
    <row r="10" spans="1:16" s="84" customFormat="1" ht="15" customHeight="1" x14ac:dyDescent="0.25">
      <c r="A10" s="79"/>
      <c r="B10" s="192"/>
      <c r="C10" s="193"/>
      <c r="D10" s="80"/>
      <c r="E10" s="81"/>
      <c r="F10" s="82"/>
      <c r="G10" s="83">
        <v>6170976.7000000002</v>
      </c>
      <c r="P10" s="84" t="s">
        <v>22</v>
      </c>
    </row>
    <row r="11" spans="1:16" s="84" customFormat="1" ht="15" customHeight="1" x14ac:dyDescent="0.25">
      <c r="A11" s="79"/>
      <c r="B11" s="192"/>
      <c r="C11" s="193"/>
      <c r="D11" s="80"/>
      <c r="E11" s="81"/>
      <c r="F11" s="82"/>
      <c r="G11" s="83">
        <v>6170976.7000000002</v>
      </c>
      <c r="P11" s="84" t="s">
        <v>22</v>
      </c>
    </row>
    <row r="12" spans="1:16" s="84" customFormat="1" ht="15" customHeight="1" x14ac:dyDescent="0.25">
      <c r="A12" s="79"/>
      <c r="B12" s="192"/>
      <c r="C12" s="193"/>
      <c r="D12" s="80"/>
      <c r="E12" s="81"/>
      <c r="F12" s="82"/>
      <c r="G12" s="83">
        <v>6170976.7000000002</v>
      </c>
      <c r="P12" s="84" t="s">
        <v>22</v>
      </c>
    </row>
    <row r="13" spans="1:16" s="84" customFormat="1" ht="15" customHeight="1" x14ac:dyDescent="0.25">
      <c r="A13" s="79"/>
      <c r="B13" s="192"/>
      <c r="C13" s="193"/>
      <c r="D13" s="80"/>
      <c r="E13" s="81"/>
      <c r="F13" s="82"/>
      <c r="G13" s="83">
        <v>6170976.7000000002</v>
      </c>
      <c r="P13" s="84" t="s">
        <v>22</v>
      </c>
    </row>
    <row r="14" spans="1:16" s="84" customFormat="1" ht="15" customHeight="1" x14ac:dyDescent="0.25">
      <c r="A14" s="79"/>
      <c r="B14" s="192"/>
      <c r="C14" s="193"/>
      <c r="D14" s="80"/>
      <c r="E14" s="81"/>
      <c r="F14" s="82"/>
      <c r="G14" s="83">
        <v>6170976.7000000002</v>
      </c>
      <c r="P14" s="84" t="s">
        <v>22</v>
      </c>
    </row>
    <row r="15" spans="1:16" s="84" customFormat="1" ht="15" customHeight="1" x14ac:dyDescent="0.25">
      <c r="A15" s="79"/>
      <c r="B15" s="192"/>
      <c r="C15" s="193"/>
      <c r="D15" s="80"/>
      <c r="E15" s="81"/>
      <c r="F15" s="82"/>
      <c r="G15" s="83">
        <v>6171216.7000000002</v>
      </c>
      <c r="P15" s="84" t="s">
        <v>22</v>
      </c>
    </row>
    <row r="16" spans="1:16" s="84" customFormat="1" ht="15" customHeight="1" x14ac:dyDescent="0.25">
      <c r="A16" s="85"/>
      <c r="B16" s="194"/>
      <c r="C16" s="195"/>
      <c r="D16" s="86"/>
      <c r="E16" s="87"/>
      <c r="F16" s="88"/>
      <c r="G16" s="83">
        <v>6171456.7000000002</v>
      </c>
      <c r="P16" s="84" t="s">
        <v>22</v>
      </c>
    </row>
    <row r="17" spans="1:7" s="84" customFormat="1" ht="15" customHeight="1" thickBot="1" x14ac:dyDescent="0.3">
      <c r="A17" s="196" t="s">
        <v>39</v>
      </c>
      <c r="B17" s="197"/>
      <c r="C17" s="197"/>
      <c r="D17" s="197"/>
      <c r="E17" s="89"/>
      <c r="F17" s="90">
        <f>SUM(F8:F16)</f>
        <v>0</v>
      </c>
      <c r="G17" s="91"/>
    </row>
    <row r="18" spans="1:7" ht="12" thickTop="1" x14ac:dyDescent="0.2"/>
    <row r="19" spans="1:7" ht="15" customHeight="1" x14ac:dyDescent="0.2">
      <c r="A19" s="97"/>
    </row>
    <row r="20" spans="1:7" ht="15" customHeight="1" x14ac:dyDescent="0.2">
      <c r="A20" s="198" t="s">
        <v>40</v>
      </c>
      <c r="B20" s="199"/>
      <c r="C20" s="199"/>
      <c r="D20" s="199"/>
      <c r="E20" s="199"/>
      <c r="F20" s="199"/>
    </row>
  </sheetData>
  <mergeCells count="20">
    <mergeCell ref="B16:C16"/>
    <mergeCell ref="A17:D17"/>
    <mergeCell ref="A20:F20"/>
    <mergeCell ref="B10:C10"/>
    <mergeCell ref="B11:C11"/>
    <mergeCell ref="B12:C12"/>
    <mergeCell ref="B13:C13"/>
    <mergeCell ref="B14:C14"/>
    <mergeCell ref="B15:C15"/>
    <mergeCell ref="A4:F4"/>
    <mergeCell ref="A5:F5"/>
    <mergeCell ref="B7:C7"/>
    <mergeCell ref="B8:C8"/>
    <mergeCell ref="B9:C9"/>
    <mergeCell ref="A1:C1"/>
    <mergeCell ref="D1:F1"/>
    <mergeCell ref="A2:C2"/>
    <mergeCell ref="D2:F2"/>
    <mergeCell ref="A3:C3"/>
    <mergeCell ref="D3:F3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17"/>
  <sheetViews>
    <sheetView showGridLines="0" topLeftCell="A5" zoomScale="123" zoomScaleNormal="123" workbookViewId="0">
      <selection activeCell="D21" sqref="D21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41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100"/>
      <c r="F8" s="101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100"/>
      <c r="F9" s="101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100"/>
      <c r="F10" s="101"/>
      <c r="G10" s="83">
        <v>6170976.7000000002</v>
      </c>
    </row>
    <row r="11" spans="1:12" s="84" customFormat="1" ht="15" customHeight="1" x14ac:dyDescent="0.25">
      <c r="A11" s="79"/>
      <c r="B11" s="192"/>
      <c r="C11" s="193"/>
      <c r="D11" s="80"/>
      <c r="E11" s="100"/>
      <c r="F11" s="101"/>
      <c r="G11" s="83">
        <v>6170976.7000000002</v>
      </c>
    </row>
    <row r="12" spans="1:12" s="84" customFormat="1" ht="15" customHeight="1" x14ac:dyDescent="0.25">
      <c r="A12" s="79"/>
      <c r="B12" s="192"/>
      <c r="C12" s="193"/>
      <c r="D12" s="80"/>
      <c r="E12" s="100"/>
      <c r="F12" s="101"/>
      <c r="G12" s="83">
        <v>6171216.7000000002</v>
      </c>
      <c r="L12" s="102"/>
    </row>
    <row r="13" spans="1:12" s="84" customFormat="1" ht="15" customHeight="1" x14ac:dyDescent="0.25">
      <c r="A13" s="85"/>
      <c r="B13" s="194"/>
      <c r="C13" s="195"/>
      <c r="D13" s="86"/>
      <c r="E13" s="87"/>
      <c r="F13" s="103"/>
      <c r="G13" s="83">
        <v>6171456.7000000002</v>
      </c>
      <c r="L13" s="102"/>
    </row>
    <row r="14" spans="1:12" s="84" customFormat="1" ht="15" customHeight="1" thickBot="1" x14ac:dyDescent="0.3">
      <c r="A14" s="196" t="s">
        <v>57</v>
      </c>
      <c r="B14" s="197"/>
      <c r="C14" s="197"/>
      <c r="D14" s="197"/>
      <c r="E14" s="89"/>
      <c r="F14" s="104">
        <f>SUM(F8:F13)</f>
        <v>0</v>
      </c>
      <c r="G14" s="91"/>
      <c r="L14" s="102"/>
    </row>
    <row r="15" spans="1:12" ht="12" thickTop="1" x14ac:dyDescent="0.2"/>
    <row r="16" spans="1:12" ht="15" customHeight="1" x14ac:dyDescent="0.2">
      <c r="A16" s="97"/>
    </row>
    <row r="17" spans="1:6" ht="15" customHeight="1" x14ac:dyDescent="0.2">
      <c r="A17" s="198" t="s">
        <v>40</v>
      </c>
      <c r="B17" s="199"/>
      <c r="C17" s="199"/>
      <c r="D17" s="199"/>
      <c r="E17" s="199"/>
      <c r="F17" s="199"/>
    </row>
  </sheetData>
  <mergeCells count="18">
    <mergeCell ref="B12:C12"/>
    <mergeCell ref="B13:C13"/>
    <mergeCell ref="A14:D14"/>
    <mergeCell ref="A17:F17"/>
    <mergeCell ref="A4:F4"/>
    <mergeCell ref="A5:F5"/>
    <mergeCell ref="B6:C6"/>
    <mergeCell ref="B7:C7"/>
    <mergeCell ref="B8:C8"/>
    <mergeCell ref="B11:C11"/>
    <mergeCell ref="B9:C9"/>
    <mergeCell ref="B10:C10"/>
    <mergeCell ref="A1:C1"/>
    <mergeCell ref="D1:F1"/>
    <mergeCell ref="A2:C2"/>
    <mergeCell ref="D2:F2"/>
    <mergeCell ref="A3:C3"/>
    <mergeCell ref="D3:F3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17"/>
  <sheetViews>
    <sheetView showGridLines="0" zoomScale="123" zoomScaleNormal="123" workbookViewId="0">
      <selection activeCell="D19" sqref="D19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42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100"/>
      <c r="F8" s="105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100"/>
      <c r="F9" s="105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100"/>
      <c r="F10" s="105"/>
      <c r="G10" s="83">
        <v>6170976.7000000002</v>
      </c>
    </row>
    <row r="11" spans="1:12" s="84" customFormat="1" ht="15" customHeight="1" x14ac:dyDescent="0.25">
      <c r="A11" s="79"/>
      <c r="B11" s="192"/>
      <c r="C11" s="193"/>
      <c r="D11" s="80"/>
      <c r="E11" s="100"/>
      <c r="F11" s="105"/>
      <c r="G11" s="83">
        <v>6170976.7000000002</v>
      </c>
    </row>
    <row r="12" spans="1:12" s="84" customFormat="1" ht="15" customHeight="1" x14ac:dyDescent="0.25">
      <c r="A12" s="79"/>
      <c r="B12" s="192"/>
      <c r="C12" s="193"/>
      <c r="D12" s="80"/>
      <c r="E12" s="100"/>
      <c r="F12" s="105"/>
      <c r="G12" s="83">
        <v>6171216.7000000002</v>
      </c>
      <c r="L12" s="102"/>
    </row>
    <row r="13" spans="1:12" s="84" customFormat="1" ht="15" customHeight="1" x14ac:dyDescent="0.25">
      <c r="A13" s="85"/>
      <c r="B13" s="194"/>
      <c r="C13" s="195"/>
      <c r="D13" s="86"/>
      <c r="E13" s="106"/>
      <c r="F13" s="107"/>
      <c r="G13" s="83">
        <v>6171456.7000000002</v>
      </c>
      <c r="L13" s="102"/>
    </row>
    <row r="14" spans="1:12" s="84" customFormat="1" ht="15" customHeight="1" thickBot="1" x14ac:dyDescent="0.3">
      <c r="A14" s="196" t="s">
        <v>43</v>
      </c>
      <c r="B14" s="197"/>
      <c r="C14" s="197"/>
      <c r="D14" s="197"/>
      <c r="E14" s="89"/>
      <c r="F14" s="104">
        <f>SUM(F8:F13)</f>
        <v>0</v>
      </c>
      <c r="G14" s="91"/>
      <c r="L14" s="102"/>
    </row>
    <row r="15" spans="1:12" ht="12" thickTop="1" x14ac:dyDescent="0.2"/>
    <row r="16" spans="1:12" ht="15" customHeight="1" x14ac:dyDescent="0.2">
      <c r="A16" s="97"/>
    </row>
    <row r="17" spans="1:6" ht="15" customHeight="1" x14ac:dyDescent="0.2">
      <c r="A17" s="198" t="s">
        <v>40</v>
      </c>
      <c r="B17" s="199"/>
      <c r="C17" s="199"/>
      <c r="D17" s="199"/>
      <c r="E17" s="199"/>
      <c r="F17" s="199"/>
    </row>
  </sheetData>
  <mergeCells count="18">
    <mergeCell ref="B12:C12"/>
    <mergeCell ref="B13:C13"/>
    <mergeCell ref="A14:D14"/>
    <mergeCell ref="A17:F17"/>
    <mergeCell ref="B10:C10"/>
    <mergeCell ref="B11:C11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19"/>
  <sheetViews>
    <sheetView showGridLines="0" topLeftCell="A2" zoomScale="123" zoomScaleNormal="123" workbookViewId="0">
      <selection activeCell="F9" sqref="F9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202" t="s">
        <v>44</v>
      </c>
      <c r="B5" s="202"/>
      <c r="C5" s="202"/>
      <c r="D5" s="202"/>
      <c r="E5" s="202"/>
      <c r="F5" s="202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100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100"/>
      <c r="F9" s="82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100"/>
      <c r="F10" s="82"/>
      <c r="G10" s="83">
        <v>6170976.7000000002</v>
      </c>
    </row>
    <row r="11" spans="1:12" s="84" customFormat="1" ht="15" customHeight="1" x14ac:dyDescent="0.25">
      <c r="A11" s="79"/>
      <c r="B11" s="192"/>
      <c r="C11" s="193"/>
      <c r="D11" s="80"/>
      <c r="E11" s="100"/>
      <c r="F11" s="82"/>
      <c r="G11" s="83">
        <v>6170976.7000000002</v>
      </c>
    </row>
    <row r="12" spans="1:12" s="84" customFormat="1" ht="15" customHeight="1" x14ac:dyDescent="0.25">
      <c r="A12" s="79"/>
      <c r="B12" s="192"/>
      <c r="C12" s="193"/>
      <c r="D12" s="80"/>
      <c r="E12" s="100"/>
      <c r="F12" s="82"/>
      <c r="G12" s="83">
        <v>6170976.7000000002</v>
      </c>
    </row>
    <row r="13" spans="1:12" s="84" customFormat="1" ht="15" customHeight="1" x14ac:dyDescent="0.25">
      <c r="A13" s="108"/>
      <c r="B13" s="203"/>
      <c r="C13" s="193"/>
      <c r="D13" s="80"/>
      <c r="E13" s="100"/>
      <c r="F13" s="109"/>
      <c r="G13" s="83">
        <v>6171216.7000000002</v>
      </c>
      <c r="L13" s="102"/>
    </row>
    <row r="14" spans="1:12" s="84" customFormat="1" ht="15" customHeight="1" x14ac:dyDescent="0.25">
      <c r="A14" s="108"/>
      <c r="B14" s="203"/>
      <c r="C14" s="193"/>
      <c r="D14" s="80"/>
      <c r="E14" s="100"/>
      <c r="F14" s="109"/>
      <c r="G14" s="83">
        <v>6171456.7000000002</v>
      </c>
      <c r="L14" s="102"/>
    </row>
    <row r="15" spans="1:12" s="84" customFormat="1" ht="15" customHeight="1" x14ac:dyDescent="0.25">
      <c r="A15" s="110"/>
      <c r="B15" s="204"/>
      <c r="C15" s="205"/>
      <c r="D15" s="86"/>
      <c r="E15" s="87"/>
      <c r="F15" s="88"/>
      <c r="G15" s="83"/>
      <c r="L15" s="102"/>
    </row>
    <row r="16" spans="1:12" s="84" customFormat="1" ht="15" customHeight="1" thickBot="1" x14ac:dyDescent="0.3">
      <c r="A16" s="196" t="s">
        <v>45</v>
      </c>
      <c r="B16" s="197"/>
      <c r="C16" s="197"/>
      <c r="D16" s="197"/>
      <c r="E16" s="89"/>
      <c r="F16" s="104">
        <f>SUM(F8:F15)</f>
        <v>0</v>
      </c>
      <c r="G16" s="91"/>
      <c r="L16" s="102"/>
    </row>
    <row r="17" spans="1:6" ht="12" thickTop="1" x14ac:dyDescent="0.2"/>
    <row r="18" spans="1:6" ht="15" customHeight="1" x14ac:dyDescent="0.2">
      <c r="A18" s="97"/>
    </row>
    <row r="19" spans="1:6" ht="15" customHeight="1" x14ac:dyDescent="0.2">
      <c r="A19" s="198" t="s">
        <v>46</v>
      </c>
      <c r="B19" s="199"/>
      <c r="C19" s="199"/>
      <c r="D19" s="199"/>
      <c r="E19" s="199"/>
      <c r="F19" s="199"/>
    </row>
  </sheetData>
  <mergeCells count="20">
    <mergeCell ref="B13:C13"/>
    <mergeCell ref="B14:C14"/>
    <mergeCell ref="B15:C15"/>
    <mergeCell ref="A16:D16"/>
    <mergeCell ref="A19:F19"/>
    <mergeCell ref="B12:C12"/>
    <mergeCell ref="A1:C1"/>
    <mergeCell ref="D1:F1"/>
    <mergeCell ref="A2:C2"/>
    <mergeCell ref="D2:F2"/>
    <mergeCell ref="A3:C3"/>
    <mergeCell ref="D3:F3"/>
    <mergeCell ref="B9:C9"/>
    <mergeCell ref="B10:C10"/>
    <mergeCell ref="B11:C11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L31"/>
  <sheetViews>
    <sheetView showGridLines="0" zoomScale="123" zoomScaleNormal="123" workbookViewId="0">
      <selection activeCell="H8" sqref="H8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47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124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81"/>
      <c r="F10" s="82"/>
      <c r="G10" s="83">
        <v>6171216.7000000002</v>
      </c>
      <c r="L10" s="102"/>
    </row>
    <row r="11" spans="1:12" s="84" customFormat="1" ht="15" customHeight="1" x14ac:dyDescent="0.25">
      <c r="A11" s="79"/>
      <c r="B11" s="192"/>
      <c r="C11" s="193"/>
      <c r="D11" s="80"/>
      <c r="E11" s="81"/>
      <c r="F11" s="82"/>
      <c r="G11" s="83">
        <v>6171216.7000000002</v>
      </c>
      <c r="L11" s="102"/>
    </row>
    <row r="12" spans="1:12" s="84" customFormat="1" ht="15" customHeight="1" x14ac:dyDescent="0.25">
      <c r="A12" s="79"/>
      <c r="B12" s="192"/>
      <c r="C12" s="193"/>
      <c r="D12" s="80"/>
      <c r="E12" s="81"/>
      <c r="F12" s="82"/>
      <c r="G12" s="83">
        <v>6171216.7000000002</v>
      </c>
      <c r="L12" s="102"/>
    </row>
    <row r="13" spans="1:12" s="84" customFormat="1" ht="15" customHeight="1" x14ac:dyDescent="0.25">
      <c r="A13" s="79"/>
      <c r="B13" s="192"/>
      <c r="C13" s="193"/>
      <c r="D13" s="80"/>
      <c r="E13" s="81"/>
      <c r="F13" s="82"/>
      <c r="G13" s="83">
        <v>6171216.7000000002</v>
      </c>
      <c r="L13" s="102"/>
    </row>
    <row r="14" spans="1:12" s="84" customFormat="1" ht="15" customHeight="1" x14ac:dyDescent="0.25">
      <c r="A14" s="79"/>
      <c r="B14" s="192"/>
      <c r="C14" s="193"/>
      <c r="D14" s="80"/>
      <c r="E14" s="81"/>
      <c r="F14" s="82"/>
      <c r="G14" s="83">
        <v>6171216.7000000002</v>
      </c>
      <c r="L14" s="102"/>
    </row>
    <row r="15" spans="1:12" s="84" customFormat="1" ht="15" customHeight="1" x14ac:dyDescent="0.25">
      <c r="A15" s="79"/>
      <c r="B15" s="192"/>
      <c r="C15" s="193"/>
      <c r="D15" s="80"/>
      <c r="E15" s="81"/>
      <c r="F15" s="82"/>
      <c r="G15" s="83">
        <v>6171216.7000000002</v>
      </c>
      <c r="L15" s="102"/>
    </row>
    <row r="16" spans="1:12" s="84" customFormat="1" ht="15" customHeight="1" x14ac:dyDescent="0.25">
      <c r="A16" s="108"/>
      <c r="B16" s="192"/>
      <c r="C16" s="193"/>
      <c r="D16" s="111"/>
      <c r="E16" s="112"/>
      <c r="F16" s="109"/>
      <c r="G16" s="83">
        <v>6171456.7000000002</v>
      </c>
      <c r="L16" s="102"/>
    </row>
    <row r="17" spans="1:12" s="84" customFormat="1" ht="15" customHeight="1" x14ac:dyDescent="0.25">
      <c r="A17" s="79"/>
      <c r="B17" s="192"/>
      <c r="C17" s="193"/>
      <c r="D17" s="80"/>
      <c r="E17" s="81"/>
      <c r="F17" s="82"/>
      <c r="G17" s="83"/>
      <c r="L17" s="102"/>
    </row>
    <row r="18" spans="1:12" s="84" customFormat="1" ht="15" customHeight="1" x14ac:dyDescent="0.25">
      <c r="A18" s="79"/>
      <c r="B18" s="192"/>
      <c r="C18" s="193"/>
      <c r="D18" s="80"/>
      <c r="E18" s="81"/>
      <c r="F18" s="82"/>
      <c r="G18" s="83"/>
      <c r="L18" s="102"/>
    </row>
    <row r="19" spans="1:12" s="84" customFormat="1" ht="15" customHeight="1" x14ac:dyDescent="0.25">
      <c r="A19" s="108"/>
      <c r="B19" s="192"/>
      <c r="C19" s="193"/>
      <c r="D19" s="111"/>
      <c r="E19" s="112"/>
      <c r="F19" s="109"/>
      <c r="G19" s="83"/>
      <c r="L19" s="102"/>
    </row>
    <row r="20" spans="1:12" s="84" customFormat="1" ht="15" customHeight="1" x14ac:dyDescent="0.25">
      <c r="A20" s="108"/>
      <c r="B20" s="192"/>
      <c r="C20" s="193"/>
      <c r="D20" s="111"/>
      <c r="E20" s="112"/>
      <c r="F20" s="109"/>
      <c r="G20" s="83"/>
      <c r="L20" s="102"/>
    </row>
    <row r="21" spans="1:12" s="84" customFormat="1" ht="15" customHeight="1" x14ac:dyDescent="0.25">
      <c r="A21" s="79"/>
      <c r="B21" s="192"/>
      <c r="C21" s="193"/>
      <c r="D21" s="80"/>
      <c r="E21" s="81"/>
      <c r="F21" s="82"/>
      <c r="G21" s="83"/>
      <c r="L21" s="102"/>
    </row>
    <row r="22" spans="1:12" s="84" customFormat="1" ht="15" customHeight="1" x14ac:dyDescent="0.25">
      <c r="A22" s="79"/>
      <c r="B22" s="192"/>
      <c r="C22" s="193"/>
      <c r="D22" s="80"/>
      <c r="E22" s="81"/>
      <c r="F22" s="82"/>
      <c r="G22" s="83"/>
      <c r="L22" s="102"/>
    </row>
    <row r="23" spans="1:12" s="84" customFormat="1" ht="15" customHeight="1" x14ac:dyDescent="0.25">
      <c r="A23" s="108"/>
      <c r="B23" s="203"/>
      <c r="C23" s="193"/>
      <c r="D23" s="111"/>
      <c r="E23" s="112"/>
      <c r="F23" s="109"/>
      <c r="G23" s="83"/>
      <c r="L23" s="102"/>
    </row>
    <row r="24" spans="1:12" s="84" customFormat="1" ht="15" customHeight="1" x14ac:dyDescent="0.25">
      <c r="A24" s="79"/>
      <c r="B24" s="192"/>
      <c r="C24" s="193"/>
      <c r="D24" s="80"/>
      <c r="E24" s="81"/>
      <c r="F24" s="82"/>
      <c r="G24" s="83"/>
      <c r="L24" s="102"/>
    </row>
    <row r="25" spans="1:12" s="84" customFormat="1" ht="15" customHeight="1" x14ac:dyDescent="0.25">
      <c r="A25" s="108"/>
      <c r="B25" s="192"/>
      <c r="C25" s="193"/>
      <c r="D25" s="111"/>
      <c r="E25" s="112"/>
      <c r="F25" s="109"/>
      <c r="G25" s="83"/>
      <c r="L25" s="102"/>
    </row>
    <row r="26" spans="1:12" s="84" customFormat="1" ht="15" customHeight="1" x14ac:dyDescent="0.25">
      <c r="A26" s="108"/>
      <c r="B26" s="192"/>
      <c r="C26" s="193"/>
      <c r="D26" s="111"/>
      <c r="E26" s="112"/>
      <c r="F26" s="109"/>
      <c r="G26" s="83"/>
      <c r="L26" s="102"/>
    </row>
    <row r="27" spans="1:12" s="84" customFormat="1" ht="15" customHeight="1" x14ac:dyDescent="0.25">
      <c r="A27" s="110"/>
      <c r="B27" s="206"/>
      <c r="C27" s="195"/>
      <c r="D27" s="86"/>
      <c r="E27" s="113"/>
      <c r="F27" s="88"/>
      <c r="G27" s="83"/>
      <c r="L27" s="102"/>
    </row>
    <row r="28" spans="1:12" s="84" customFormat="1" ht="15" customHeight="1" thickBot="1" x14ac:dyDescent="0.3">
      <c r="A28" s="196" t="s">
        <v>48</v>
      </c>
      <c r="B28" s="197"/>
      <c r="C28" s="197"/>
      <c r="D28" s="197"/>
      <c r="E28" s="114"/>
      <c r="F28" s="104">
        <f>SUM(F8:F27)</f>
        <v>0</v>
      </c>
      <c r="G28" s="91"/>
      <c r="L28" s="102"/>
    </row>
    <row r="29" spans="1:12" ht="12" thickTop="1" x14ac:dyDescent="0.2"/>
    <row r="30" spans="1:12" ht="15" customHeight="1" x14ac:dyDescent="0.2">
      <c r="A30" s="97"/>
    </row>
    <row r="31" spans="1:12" ht="15" customHeight="1" x14ac:dyDescent="0.2">
      <c r="A31" s="198" t="s">
        <v>46</v>
      </c>
      <c r="B31" s="199"/>
      <c r="C31" s="199"/>
      <c r="D31" s="199"/>
      <c r="E31" s="199"/>
      <c r="F31" s="199"/>
    </row>
  </sheetData>
  <mergeCells count="32">
    <mergeCell ref="A28:D28"/>
    <mergeCell ref="A31:F31"/>
    <mergeCell ref="B8:C8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4:F4"/>
    <mergeCell ref="A5:F5"/>
    <mergeCell ref="B6:C6"/>
    <mergeCell ref="B7:C7"/>
    <mergeCell ref="B9:C9"/>
    <mergeCell ref="B15:C15"/>
    <mergeCell ref="A1:C1"/>
    <mergeCell ref="D1:F1"/>
    <mergeCell ref="A2:C2"/>
    <mergeCell ref="D2:F2"/>
    <mergeCell ref="A3:C3"/>
    <mergeCell ref="D3:F3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L30"/>
  <sheetViews>
    <sheetView showGridLines="0" topLeftCell="A4" zoomScale="123" zoomScaleNormal="123" workbookViewId="0">
      <selection activeCell="F8" sqref="F8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49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</row>
    <row r="10" spans="1:12" s="84" customFormat="1" ht="15" customHeight="1" x14ac:dyDescent="0.25">
      <c r="A10" s="79"/>
      <c r="B10" s="192"/>
      <c r="C10" s="193"/>
      <c r="D10" s="80"/>
      <c r="E10" s="81"/>
      <c r="F10" s="82"/>
      <c r="G10" s="83">
        <v>6171216.7000000002</v>
      </c>
      <c r="L10" s="102"/>
    </row>
    <row r="11" spans="1:12" s="84" customFormat="1" ht="15" customHeight="1" x14ac:dyDescent="0.25">
      <c r="A11" s="108"/>
      <c r="B11" s="192"/>
      <c r="C11" s="193"/>
      <c r="D11" s="111"/>
      <c r="E11" s="112"/>
      <c r="F11" s="109"/>
      <c r="G11" s="83">
        <v>6171456.7000000002</v>
      </c>
      <c r="L11" s="102"/>
    </row>
    <row r="12" spans="1:12" s="84" customFormat="1" ht="15" customHeight="1" x14ac:dyDescent="0.25">
      <c r="A12" s="108"/>
      <c r="B12" s="192"/>
      <c r="C12" s="193"/>
      <c r="D12" s="111"/>
      <c r="E12" s="112"/>
      <c r="F12" s="109"/>
      <c r="G12" s="83">
        <v>6171456.7000000002</v>
      </c>
      <c r="L12" s="102"/>
    </row>
    <row r="13" spans="1:12" s="84" customFormat="1" ht="15" customHeight="1" x14ac:dyDescent="0.25">
      <c r="A13" s="108"/>
      <c r="B13" s="192"/>
      <c r="C13" s="193"/>
      <c r="D13" s="111"/>
      <c r="E13" s="112"/>
      <c r="F13" s="109"/>
      <c r="G13" s="83">
        <v>6171456.7000000002</v>
      </c>
      <c r="L13" s="102"/>
    </row>
    <row r="14" spans="1:12" s="84" customFormat="1" ht="15" customHeight="1" x14ac:dyDescent="0.25">
      <c r="A14" s="108"/>
      <c r="B14" s="192"/>
      <c r="C14" s="193"/>
      <c r="D14" s="111"/>
      <c r="E14" s="112"/>
      <c r="F14" s="109"/>
      <c r="G14" s="83">
        <v>6171456.7000000002</v>
      </c>
      <c r="L14" s="102"/>
    </row>
    <row r="15" spans="1:12" s="84" customFormat="1" ht="15" customHeight="1" x14ac:dyDescent="0.25">
      <c r="A15" s="108"/>
      <c r="B15" s="192"/>
      <c r="C15" s="193"/>
      <c r="D15" s="111"/>
      <c r="E15" s="112"/>
      <c r="F15" s="109"/>
      <c r="G15" s="83">
        <v>6171456.7000000002</v>
      </c>
      <c r="L15" s="102"/>
    </row>
    <row r="16" spans="1:12" s="84" customFormat="1" ht="15" customHeight="1" x14ac:dyDescent="0.25">
      <c r="A16" s="79"/>
      <c r="B16" s="192"/>
      <c r="C16" s="193"/>
      <c r="D16" s="80"/>
      <c r="E16" s="81"/>
      <c r="F16" s="82"/>
      <c r="G16" s="83"/>
      <c r="L16" s="102"/>
    </row>
    <row r="17" spans="1:12" s="84" customFormat="1" ht="15" customHeight="1" x14ac:dyDescent="0.25">
      <c r="A17" s="79"/>
      <c r="B17" s="192"/>
      <c r="C17" s="193"/>
      <c r="D17" s="80"/>
      <c r="E17" s="81"/>
      <c r="F17" s="82"/>
      <c r="G17" s="83"/>
      <c r="L17" s="102"/>
    </row>
    <row r="18" spans="1:12" s="84" customFormat="1" ht="15" customHeight="1" x14ac:dyDescent="0.25">
      <c r="A18" s="108"/>
      <c r="B18" s="192"/>
      <c r="C18" s="193"/>
      <c r="D18" s="111"/>
      <c r="E18" s="112"/>
      <c r="F18" s="109"/>
      <c r="G18" s="83"/>
      <c r="L18" s="102"/>
    </row>
    <row r="19" spans="1:12" s="84" customFormat="1" ht="15" customHeight="1" x14ac:dyDescent="0.25">
      <c r="A19" s="108"/>
      <c r="B19" s="192"/>
      <c r="C19" s="193"/>
      <c r="D19" s="111"/>
      <c r="E19" s="112"/>
      <c r="F19" s="109"/>
      <c r="G19" s="83"/>
      <c r="L19" s="102"/>
    </row>
    <row r="20" spans="1:12" s="84" customFormat="1" ht="15" customHeight="1" x14ac:dyDescent="0.25">
      <c r="A20" s="79"/>
      <c r="B20" s="192"/>
      <c r="C20" s="193"/>
      <c r="D20" s="80"/>
      <c r="E20" s="81"/>
      <c r="F20" s="82"/>
      <c r="G20" s="83"/>
      <c r="L20" s="102"/>
    </row>
    <row r="21" spans="1:12" s="84" customFormat="1" ht="15" customHeight="1" x14ac:dyDescent="0.25">
      <c r="A21" s="79"/>
      <c r="B21" s="192"/>
      <c r="C21" s="193"/>
      <c r="D21" s="80"/>
      <c r="E21" s="81"/>
      <c r="F21" s="82"/>
      <c r="G21" s="83"/>
      <c r="L21" s="102"/>
    </row>
    <row r="22" spans="1:12" s="84" customFormat="1" ht="15" customHeight="1" x14ac:dyDescent="0.25">
      <c r="A22" s="108"/>
      <c r="B22" s="203"/>
      <c r="C22" s="193"/>
      <c r="D22" s="111"/>
      <c r="E22" s="112"/>
      <c r="F22" s="109"/>
      <c r="G22" s="83"/>
      <c r="L22" s="102"/>
    </row>
    <row r="23" spans="1:12" s="84" customFormat="1" ht="15" customHeight="1" x14ac:dyDescent="0.25">
      <c r="A23" s="79"/>
      <c r="B23" s="192"/>
      <c r="C23" s="193"/>
      <c r="D23" s="80"/>
      <c r="E23" s="81"/>
      <c r="F23" s="82"/>
      <c r="G23" s="83"/>
      <c r="L23" s="102"/>
    </row>
    <row r="24" spans="1:12" s="84" customFormat="1" ht="15" customHeight="1" x14ac:dyDescent="0.25">
      <c r="A24" s="108"/>
      <c r="B24" s="192"/>
      <c r="C24" s="193"/>
      <c r="D24" s="111"/>
      <c r="E24" s="112"/>
      <c r="F24" s="109"/>
      <c r="G24" s="83"/>
      <c r="L24" s="102"/>
    </row>
    <row r="25" spans="1:12" s="84" customFormat="1" ht="15" customHeight="1" x14ac:dyDescent="0.25">
      <c r="A25" s="108"/>
      <c r="B25" s="192"/>
      <c r="C25" s="193"/>
      <c r="D25" s="111"/>
      <c r="E25" s="112"/>
      <c r="F25" s="109"/>
      <c r="G25" s="83"/>
      <c r="L25" s="102"/>
    </row>
    <row r="26" spans="1:12" s="84" customFormat="1" ht="15" customHeight="1" x14ac:dyDescent="0.25">
      <c r="A26" s="110"/>
      <c r="B26" s="206"/>
      <c r="C26" s="195"/>
      <c r="D26" s="86"/>
      <c r="E26" s="113"/>
      <c r="F26" s="88"/>
      <c r="G26" s="83"/>
      <c r="L26" s="102"/>
    </row>
    <row r="27" spans="1:12" s="84" customFormat="1" ht="15" customHeight="1" thickBot="1" x14ac:dyDescent="0.3">
      <c r="A27" s="196" t="s">
        <v>48</v>
      </c>
      <c r="B27" s="197"/>
      <c r="C27" s="197"/>
      <c r="D27" s="197"/>
      <c r="E27" s="114"/>
      <c r="F27" s="104">
        <f>SUM(F8:F26)</f>
        <v>0</v>
      </c>
      <c r="G27" s="91"/>
      <c r="L27" s="102"/>
    </row>
    <row r="28" spans="1:12" ht="12" thickTop="1" x14ac:dyDescent="0.2"/>
    <row r="29" spans="1:12" ht="15" customHeight="1" x14ac:dyDescent="0.2">
      <c r="A29" s="97"/>
    </row>
    <row r="30" spans="1:12" ht="15" customHeight="1" x14ac:dyDescent="0.2">
      <c r="A30" s="198" t="s">
        <v>46</v>
      </c>
      <c r="B30" s="199"/>
      <c r="C30" s="199"/>
      <c r="D30" s="199"/>
      <c r="E30" s="199"/>
      <c r="F30" s="199"/>
    </row>
  </sheetData>
  <mergeCells count="31">
    <mergeCell ref="B26:C26"/>
    <mergeCell ref="A27:D27"/>
    <mergeCell ref="A30:F30"/>
    <mergeCell ref="B11:C11"/>
    <mergeCell ref="B12:C12"/>
    <mergeCell ref="B13:C13"/>
    <mergeCell ref="B14:C14"/>
    <mergeCell ref="B20:C20"/>
    <mergeCell ref="B21:C21"/>
    <mergeCell ref="B22:C22"/>
    <mergeCell ref="B23:C23"/>
    <mergeCell ref="B24:C24"/>
    <mergeCell ref="B25:C25"/>
    <mergeCell ref="B19:C19"/>
    <mergeCell ref="B10:C10"/>
    <mergeCell ref="B15:C15"/>
    <mergeCell ref="B16:C16"/>
    <mergeCell ref="B17:C17"/>
    <mergeCell ref="B18:C18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L21"/>
  <sheetViews>
    <sheetView showGridLines="0" tabSelected="1" zoomScale="123" zoomScaleNormal="123" workbookViewId="0">
      <selection activeCell="D11" sqref="D11"/>
    </sheetView>
  </sheetViews>
  <sheetFormatPr baseColWidth="10" defaultColWidth="11.42578125" defaultRowHeight="11.25" x14ac:dyDescent="0.2"/>
  <cols>
    <col min="1" max="1" width="8.85546875" style="92" customWidth="1"/>
    <col min="2" max="2" width="4" style="92" customWidth="1"/>
    <col min="3" max="3" width="27" style="93" customWidth="1"/>
    <col min="4" max="4" width="50.7109375" style="93" customWidth="1"/>
    <col min="5" max="5" width="12.28515625" style="93" bestFit="1" customWidth="1"/>
    <col min="6" max="6" width="13.42578125" style="94" customWidth="1"/>
    <col min="7" max="7" width="14.85546875" style="95" hidden="1" customWidth="1"/>
    <col min="8" max="16384" width="11.42578125" style="96"/>
  </cols>
  <sheetData>
    <row r="1" spans="1:12" s="119" customFormat="1" ht="12.75" x14ac:dyDescent="0.2">
      <c r="A1" s="186"/>
      <c r="B1" s="186"/>
      <c r="C1" s="186"/>
      <c r="D1" s="187"/>
      <c r="E1" s="187"/>
      <c r="F1" s="187"/>
      <c r="G1" s="118"/>
    </row>
    <row r="2" spans="1:12" s="119" customFormat="1" ht="13.15" customHeight="1" x14ac:dyDescent="0.2">
      <c r="A2" s="186"/>
      <c r="B2" s="186"/>
      <c r="C2" s="186"/>
      <c r="D2" s="187"/>
      <c r="E2" s="187"/>
      <c r="F2" s="187"/>
      <c r="G2" s="118"/>
    </row>
    <row r="3" spans="1:12" s="119" customFormat="1" ht="13.15" customHeight="1" x14ac:dyDescent="0.2">
      <c r="A3" s="186"/>
      <c r="B3" s="186"/>
      <c r="C3" s="186"/>
      <c r="D3" s="187"/>
      <c r="E3" s="187"/>
      <c r="F3" s="187"/>
      <c r="G3" s="118"/>
    </row>
    <row r="4" spans="1:12" s="67" customFormat="1" ht="12.75" x14ac:dyDescent="0.2">
      <c r="A4" s="188"/>
      <c r="B4" s="188"/>
      <c r="C4" s="188"/>
      <c r="D4" s="188"/>
      <c r="E4" s="188"/>
      <c r="F4" s="188"/>
      <c r="G4" s="66"/>
    </row>
    <row r="5" spans="1:12" s="99" customFormat="1" ht="15.75" x14ac:dyDescent="0.25">
      <c r="A5" s="189" t="s">
        <v>50</v>
      </c>
      <c r="B5" s="189"/>
      <c r="C5" s="189"/>
      <c r="D5" s="189"/>
      <c r="E5" s="189"/>
      <c r="F5" s="189"/>
      <c r="G5" s="98"/>
    </row>
    <row r="6" spans="1:12" s="72" customFormat="1" ht="12.75" x14ac:dyDescent="0.25">
      <c r="A6" s="68"/>
      <c r="B6" s="200"/>
      <c r="C6" s="201"/>
      <c r="D6" s="69"/>
      <c r="E6" s="69"/>
      <c r="F6" s="70"/>
      <c r="G6" s="71"/>
    </row>
    <row r="7" spans="1:12" s="78" customFormat="1" ht="25.5" customHeight="1" x14ac:dyDescent="0.25">
      <c r="A7" s="73" t="s">
        <v>34</v>
      </c>
      <c r="B7" s="190" t="s">
        <v>35</v>
      </c>
      <c r="C7" s="191"/>
      <c r="D7" s="74" t="s">
        <v>36</v>
      </c>
      <c r="E7" s="75" t="s">
        <v>37</v>
      </c>
      <c r="F7" s="76" t="s">
        <v>38</v>
      </c>
      <c r="G7" s="77" t="s">
        <v>55</v>
      </c>
    </row>
    <row r="8" spans="1:12" s="84" customFormat="1" ht="15" customHeight="1" x14ac:dyDescent="0.25">
      <c r="A8" s="79"/>
      <c r="B8" s="192"/>
      <c r="C8" s="193"/>
      <c r="D8" s="80"/>
      <c r="E8" s="81"/>
      <c r="F8" s="82"/>
      <c r="G8" s="83">
        <v>6170886.7000000002</v>
      </c>
    </row>
    <row r="9" spans="1:12" s="84" customFormat="1" ht="15" customHeight="1" x14ac:dyDescent="0.25">
      <c r="A9" s="79"/>
      <c r="B9" s="192"/>
      <c r="C9" s="193"/>
      <c r="D9" s="80"/>
      <c r="E9" s="81"/>
      <c r="F9" s="82"/>
      <c r="G9" s="83">
        <v>6170976.7000000002</v>
      </c>
    </row>
    <row r="10" spans="1:12" s="84" customFormat="1" ht="15" customHeight="1" x14ac:dyDescent="0.25">
      <c r="A10" s="108"/>
      <c r="B10" s="203"/>
      <c r="C10" s="193"/>
      <c r="D10" s="111"/>
      <c r="E10" s="112"/>
      <c r="F10" s="109"/>
      <c r="G10" s="83">
        <v>6171216.7000000002</v>
      </c>
      <c r="L10" s="102"/>
    </row>
    <row r="11" spans="1:12" s="84" customFormat="1" ht="15" customHeight="1" x14ac:dyDescent="0.25">
      <c r="A11" s="108"/>
      <c r="B11" s="203"/>
      <c r="C11" s="193"/>
      <c r="D11" s="111"/>
      <c r="E11" s="112"/>
      <c r="F11" s="109"/>
      <c r="G11" s="83">
        <v>6171216.7000000002</v>
      </c>
      <c r="L11" s="102"/>
    </row>
    <row r="12" spans="1:12" s="84" customFormat="1" ht="15" customHeight="1" x14ac:dyDescent="0.25">
      <c r="A12" s="108"/>
      <c r="B12" s="203"/>
      <c r="C12" s="193"/>
      <c r="D12" s="111"/>
      <c r="E12" s="112"/>
      <c r="F12" s="109"/>
      <c r="G12" s="83">
        <v>6171216.7000000002</v>
      </c>
      <c r="L12" s="102"/>
    </row>
    <row r="13" spans="1:12" s="84" customFormat="1" ht="15" customHeight="1" x14ac:dyDescent="0.25">
      <c r="A13" s="108"/>
      <c r="B13" s="203"/>
      <c r="C13" s="193"/>
      <c r="D13" s="111"/>
      <c r="E13" s="112"/>
      <c r="F13" s="109"/>
      <c r="G13" s="83">
        <v>6171456.7000000002</v>
      </c>
      <c r="L13" s="102"/>
    </row>
    <row r="14" spans="1:12" s="84" customFormat="1" ht="15" customHeight="1" x14ac:dyDescent="0.25">
      <c r="A14" s="108"/>
      <c r="B14" s="203"/>
      <c r="C14" s="193"/>
      <c r="D14" s="111"/>
      <c r="E14" s="112"/>
      <c r="F14" s="109"/>
      <c r="G14" s="83"/>
      <c r="L14" s="102"/>
    </row>
    <row r="15" spans="1:12" s="84" customFormat="1" ht="15" customHeight="1" x14ac:dyDescent="0.25">
      <c r="A15" s="108"/>
      <c r="B15" s="203"/>
      <c r="C15" s="193"/>
      <c r="D15" s="111"/>
      <c r="E15" s="112"/>
      <c r="F15" s="109"/>
      <c r="G15" s="83"/>
      <c r="L15" s="102"/>
    </row>
    <row r="16" spans="1:12" s="84" customFormat="1" ht="15" customHeight="1" x14ac:dyDescent="0.25">
      <c r="A16" s="108"/>
      <c r="B16" s="203"/>
      <c r="C16" s="193"/>
      <c r="D16" s="111"/>
      <c r="E16" s="112"/>
      <c r="F16" s="109"/>
      <c r="G16" s="83"/>
      <c r="L16" s="102"/>
    </row>
    <row r="17" spans="1:12" s="84" customFormat="1" ht="15" customHeight="1" x14ac:dyDescent="0.25">
      <c r="A17" s="110"/>
      <c r="B17" s="206"/>
      <c r="C17" s="195"/>
      <c r="D17" s="86"/>
      <c r="E17" s="113"/>
      <c r="F17" s="88"/>
      <c r="G17" s="83"/>
      <c r="L17" s="102"/>
    </row>
    <row r="18" spans="1:12" s="84" customFormat="1" ht="15" customHeight="1" thickBot="1" x14ac:dyDescent="0.3">
      <c r="A18" s="196" t="s">
        <v>58</v>
      </c>
      <c r="B18" s="197"/>
      <c r="C18" s="197"/>
      <c r="D18" s="197"/>
      <c r="E18" s="114"/>
      <c r="F18" s="104">
        <f>SUM(F8:F17)</f>
        <v>0</v>
      </c>
      <c r="G18" s="91"/>
      <c r="L18" s="102"/>
    </row>
    <row r="19" spans="1:12" s="95" customFormat="1" ht="12" thickTop="1" x14ac:dyDescent="0.2">
      <c r="A19" s="92"/>
      <c r="B19" s="92"/>
      <c r="C19" s="93"/>
      <c r="D19" s="93"/>
      <c r="E19" s="93"/>
      <c r="F19" s="94"/>
      <c r="H19" s="96"/>
      <c r="I19" s="96"/>
      <c r="J19" s="96"/>
      <c r="K19" s="96"/>
      <c r="L19" s="96"/>
    </row>
    <row r="20" spans="1:12" s="95" customFormat="1" ht="15" customHeight="1" x14ac:dyDescent="0.2">
      <c r="A20" s="97"/>
      <c r="B20" s="92"/>
      <c r="C20" s="93"/>
      <c r="D20" s="93"/>
      <c r="E20" s="93"/>
      <c r="F20" s="94"/>
      <c r="H20" s="96"/>
      <c r="I20" s="96"/>
      <c r="J20" s="96"/>
      <c r="K20" s="96"/>
      <c r="L20" s="96"/>
    </row>
    <row r="21" spans="1:12" s="95" customFormat="1" ht="15" customHeight="1" x14ac:dyDescent="0.2">
      <c r="A21" s="198" t="s">
        <v>46</v>
      </c>
      <c r="B21" s="199"/>
      <c r="C21" s="199"/>
      <c r="D21" s="199"/>
      <c r="E21" s="199"/>
      <c r="F21" s="199"/>
      <c r="H21" s="96"/>
      <c r="I21" s="96"/>
      <c r="J21" s="96"/>
      <c r="K21" s="96"/>
      <c r="L21" s="96"/>
    </row>
  </sheetData>
  <mergeCells count="22">
    <mergeCell ref="A18:D18"/>
    <mergeCell ref="A21:F21"/>
    <mergeCell ref="B10:C10"/>
    <mergeCell ref="B11:C11"/>
    <mergeCell ref="B12:C12"/>
    <mergeCell ref="B13:C13"/>
    <mergeCell ref="B14:C14"/>
    <mergeCell ref="B15:C15"/>
    <mergeCell ref="B16:C16"/>
    <mergeCell ref="B17:C17"/>
    <mergeCell ref="B9:C9"/>
    <mergeCell ref="A1:C1"/>
    <mergeCell ref="D1:F1"/>
    <mergeCell ref="A2:C2"/>
    <mergeCell ref="D2:F2"/>
    <mergeCell ref="A3:C3"/>
    <mergeCell ref="D3:F3"/>
    <mergeCell ref="A4:F4"/>
    <mergeCell ref="A5:F5"/>
    <mergeCell ref="B6:C6"/>
    <mergeCell ref="B7:C7"/>
    <mergeCell ref="B8:C8"/>
  </mergeCells>
  <printOptions horizontalCentered="1"/>
  <pageMargins left="0.39370078740157483" right="0.19685039370078741" top="0.62992125984251968" bottom="0.39370078740157483" header="0.19685039370078741" footer="0.19685039370078741"/>
  <pageSetup paperSize="9" fitToHeight="1000" orientation="landscape" r:id="rId1"/>
  <headerFooter alignWithMargins="0">
    <oddFooter>&amp;C&amp;8&amp;P/&amp;N&amp;R&amp;6&amp;D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Projektfrist</vt:lpstr>
      <vt:lpstr>Kostenübersicht</vt:lpstr>
      <vt:lpstr>I Eigenleistung</vt:lpstr>
      <vt:lpstr>II Landerwerb</vt:lpstr>
      <vt:lpstr>III Übrige nicht MWST-pflichti</vt:lpstr>
      <vt:lpstr>IV Pflanzenlieferung</vt:lpstr>
      <vt:lpstr>V Bauarbeiten 2011–2017</vt:lpstr>
      <vt:lpstr>V Bauarbeiten ab 2018</vt:lpstr>
      <vt:lpstr>VI Honorare bis 31.12.10</vt:lpstr>
      <vt:lpstr>VI Honorare 2011–2017</vt:lpstr>
      <vt:lpstr>VI Honorare ab 2018</vt:lpstr>
      <vt:lpstr>Einnahmen </vt:lpstr>
      <vt:lpstr>'Einnahmen '!Druckbereich</vt:lpstr>
      <vt:lpstr>'I Eigenleistung'!Druckbereich</vt:lpstr>
      <vt:lpstr>'II Landerwerb'!Druckbereich</vt:lpstr>
      <vt:lpstr>'III Übrige nicht MWST-pflichti'!Druckbereich</vt:lpstr>
      <vt:lpstr>'IV Pflanzenlieferung'!Druckbereich</vt:lpstr>
      <vt:lpstr>'V Bauarbeiten 2011–2017'!Druckbereich</vt:lpstr>
      <vt:lpstr>'V Bauarbeiten ab 2018'!Druckbereich</vt:lpstr>
      <vt:lpstr>'VI Honorare 2011–2017'!Druckbereich</vt:lpstr>
      <vt:lpstr>'VI Honorare ab 2018'!Druckbereich</vt:lpstr>
      <vt:lpstr>'VI Honorare bis 31.12.10'!Druckbereich</vt:lpstr>
      <vt:lpstr>'Einnahmen '!Drucktitel</vt:lpstr>
      <vt:lpstr>'I Eigenleistung'!Drucktitel</vt:lpstr>
      <vt:lpstr>'II Landerwerb'!Drucktitel</vt:lpstr>
      <vt:lpstr>'III Übrige nicht MWST-pflichti'!Drucktitel</vt:lpstr>
      <vt:lpstr>'IV Pflanzenlieferung'!Drucktitel</vt:lpstr>
      <vt:lpstr>'V Bauarbeiten 2011–2017'!Drucktitel</vt:lpstr>
      <vt:lpstr>'V Bauarbeiten ab 2018'!Drucktitel</vt:lpstr>
      <vt:lpstr>'VI Honorare 2011–2017'!Drucktitel</vt:lpstr>
      <vt:lpstr>'VI Honorare ab 2018'!Drucktitel</vt:lpstr>
      <vt:lpstr>'VI Honorare bis 31.12.10'!Drucktitel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Jourdon-Péronne</dc:creator>
  <cp:lastModifiedBy>aniten</cp:lastModifiedBy>
  <dcterms:created xsi:type="dcterms:W3CDTF">2022-02-24T10:48:44Z</dcterms:created>
  <dcterms:modified xsi:type="dcterms:W3CDTF">2022-08-26T07:00:46Z</dcterms:modified>
</cp:coreProperties>
</file>